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carthyj\OneDrive - National Assembly for Wales Commission\Budget\WG\FINAL VERSION\Website versions\"/>
    </mc:Choice>
  </mc:AlternateContent>
  <bookViews>
    <workbookView xWindow="0" yWindow="0" windowWidth="28800" windowHeight="11235"/>
  </bookViews>
  <sheets>
    <sheet name="BELs" sheetId="2" r:id="rId1"/>
  </sheets>
  <externalReferences>
    <externalReference r:id="rId2"/>
  </externalReferences>
  <definedNames>
    <definedName name="cc">'[1]Data Input Sheet (A3)'!#REF!</definedName>
    <definedName name="_xlnm.Print_Area" localSheetId="0">BELs!$A$1:$Q$734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733" i="2" l="1"/>
  <c r="S732" i="2"/>
  <c r="S731" i="2"/>
  <c r="S730" i="2"/>
  <c r="S729" i="2"/>
  <c r="S728" i="2"/>
  <c r="S727" i="2"/>
  <c r="S726" i="2"/>
  <c r="S725" i="2"/>
  <c r="S724" i="2"/>
  <c r="S723" i="2"/>
  <c r="S722" i="2"/>
  <c r="S721" i="2"/>
  <c r="S720" i="2"/>
  <c r="S719" i="2"/>
  <c r="S718" i="2"/>
  <c r="S717" i="2"/>
  <c r="S715" i="2"/>
  <c r="S714" i="2"/>
  <c r="S713" i="2"/>
  <c r="S712" i="2"/>
  <c r="S711" i="2"/>
  <c r="S710" i="2"/>
  <c r="S709" i="2"/>
  <c r="S708" i="2"/>
  <c r="S707" i="2"/>
  <c r="S706" i="2"/>
  <c r="S705" i="2"/>
  <c r="S704" i="2"/>
  <c r="S703" i="2"/>
  <c r="S702" i="2"/>
  <c r="S701" i="2"/>
  <c r="S700" i="2"/>
  <c r="S699" i="2"/>
  <c r="S698" i="2"/>
  <c r="S692" i="2"/>
  <c r="S691" i="2"/>
  <c r="S690" i="2"/>
  <c r="S689" i="2"/>
  <c r="S688" i="2"/>
  <c r="S687" i="2"/>
  <c r="S686" i="2"/>
  <c r="S685" i="2"/>
  <c r="S684" i="2"/>
  <c r="S683" i="2"/>
  <c r="S682" i="2"/>
  <c r="S681" i="2"/>
  <c r="S680" i="2"/>
  <c r="S679" i="2"/>
  <c r="S678" i="2"/>
  <c r="S677" i="2"/>
  <c r="S676" i="2"/>
  <c r="S675" i="2"/>
  <c r="S674" i="2"/>
  <c r="S673" i="2"/>
  <c r="S672" i="2"/>
  <c r="S671" i="2"/>
  <c r="S670" i="2"/>
  <c r="S669" i="2"/>
  <c r="S668" i="2"/>
  <c r="S667" i="2"/>
  <c r="S666" i="2"/>
  <c r="S665" i="2"/>
  <c r="S664" i="2"/>
  <c r="S663" i="2"/>
  <c r="S662" i="2"/>
  <c r="S661" i="2"/>
  <c r="S660" i="2"/>
  <c r="S659" i="2"/>
  <c r="S658" i="2"/>
  <c r="S657" i="2"/>
  <c r="S656" i="2"/>
  <c r="S655" i="2"/>
  <c r="S654" i="2"/>
  <c r="S653" i="2"/>
  <c r="S652" i="2"/>
  <c r="S651" i="2"/>
  <c r="S650" i="2"/>
  <c r="S649" i="2"/>
  <c r="S648" i="2"/>
  <c r="S647" i="2"/>
  <c r="S646" i="2"/>
  <c r="S645" i="2"/>
  <c r="S644" i="2"/>
  <c r="S643" i="2"/>
  <c r="S642" i="2"/>
  <c r="S641" i="2"/>
  <c r="S640" i="2"/>
  <c r="S639" i="2"/>
  <c r="S638" i="2"/>
  <c r="S637" i="2"/>
  <c r="S636" i="2"/>
  <c r="S635" i="2"/>
  <c r="S634" i="2"/>
  <c r="S633" i="2"/>
  <c r="S632" i="2"/>
  <c r="S631" i="2"/>
  <c r="S630" i="2"/>
  <c r="S629" i="2"/>
  <c r="S628" i="2"/>
  <c r="S627" i="2"/>
  <c r="S626" i="2"/>
  <c r="S625" i="2"/>
  <c r="S624" i="2"/>
  <c r="S623" i="2"/>
  <c r="S622" i="2"/>
  <c r="S621" i="2"/>
  <c r="S620" i="2"/>
  <c r="S619" i="2"/>
  <c r="S618" i="2"/>
  <c r="S617" i="2"/>
  <c r="S616" i="2"/>
  <c r="S615" i="2"/>
  <c r="S614" i="2"/>
  <c r="S613" i="2"/>
  <c r="S612" i="2"/>
  <c r="S611" i="2"/>
  <c r="S610" i="2"/>
  <c r="S609" i="2"/>
  <c r="S608" i="2"/>
  <c r="S607" i="2"/>
  <c r="S606" i="2"/>
  <c r="S605" i="2"/>
  <c r="S604" i="2"/>
  <c r="S603" i="2"/>
  <c r="S602" i="2"/>
  <c r="S601" i="2"/>
  <c r="S600" i="2"/>
  <c r="S599" i="2"/>
  <c r="S598" i="2"/>
  <c r="S597" i="2"/>
  <c r="S596" i="2"/>
  <c r="S595" i="2"/>
  <c r="S594" i="2"/>
  <c r="S593" i="2"/>
  <c r="S592" i="2"/>
  <c r="S591" i="2"/>
  <c r="S590" i="2"/>
  <c r="S589" i="2"/>
  <c r="S588" i="2"/>
  <c r="S587" i="2"/>
  <c r="S586" i="2"/>
  <c r="S584" i="2"/>
  <c r="S583" i="2"/>
  <c r="S582" i="2"/>
  <c r="S581" i="2"/>
  <c r="S580" i="2"/>
  <c r="S579" i="2"/>
  <c r="S578" i="2"/>
  <c r="S577" i="2"/>
  <c r="S576" i="2"/>
  <c r="S575" i="2"/>
  <c r="S574" i="2"/>
  <c r="S573" i="2"/>
  <c r="S572" i="2"/>
  <c r="S571" i="2"/>
  <c r="S570" i="2"/>
  <c r="S569" i="2"/>
  <c r="S568" i="2"/>
  <c r="S567" i="2"/>
  <c r="S566" i="2"/>
  <c r="S565" i="2"/>
  <c r="S564" i="2"/>
  <c r="S562" i="2"/>
  <c r="S561" i="2"/>
  <c r="S560" i="2"/>
  <c r="S559" i="2"/>
  <c r="S558" i="2"/>
  <c r="S557" i="2"/>
  <c r="S556" i="2"/>
  <c r="S555" i="2"/>
  <c r="S554" i="2"/>
  <c r="S553" i="2"/>
  <c r="S552" i="2"/>
  <c r="S551" i="2"/>
  <c r="S550" i="2"/>
  <c r="S549" i="2"/>
  <c r="S548" i="2"/>
  <c r="S547" i="2"/>
  <c r="S546" i="2"/>
  <c r="S545" i="2"/>
  <c r="S544" i="2"/>
  <c r="S543" i="2"/>
  <c r="S542" i="2"/>
  <c r="S541" i="2"/>
  <c r="S540" i="2"/>
  <c r="S539" i="2"/>
  <c r="S538" i="2"/>
  <c r="S537" i="2"/>
  <c r="S536" i="2"/>
  <c r="S535" i="2"/>
  <c r="S534" i="2"/>
  <c r="S533" i="2"/>
  <c r="S532" i="2"/>
  <c r="S531" i="2"/>
  <c r="S530" i="2"/>
  <c r="S529" i="2"/>
  <c r="S528" i="2"/>
  <c r="S527" i="2"/>
  <c r="S526" i="2"/>
  <c r="S525" i="2"/>
  <c r="S524" i="2"/>
  <c r="S523" i="2"/>
  <c r="S522" i="2"/>
  <c r="S521" i="2"/>
  <c r="S520" i="2"/>
  <c r="S519" i="2"/>
  <c r="S518" i="2"/>
  <c r="S517" i="2"/>
  <c r="S516" i="2"/>
  <c r="S515" i="2"/>
  <c r="S514" i="2"/>
  <c r="S513" i="2"/>
  <c r="S512" i="2"/>
  <c r="S511" i="2"/>
  <c r="S510" i="2"/>
  <c r="S509" i="2"/>
  <c r="S508" i="2"/>
  <c r="S507" i="2"/>
  <c r="S506" i="2"/>
  <c r="S505" i="2"/>
  <c r="S504" i="2"/>
  <c r="S503" i="2"/>
  <c r="S502" i="2"/>
  <c r="S501" i="2"/>
  <c r="S500" i="2"/>
  <c r="S499" i="2"/>
  <c r="S498" i="2"/>
  <c r="S497" i="2"/>
  <c r="S496" i="2"/>
  <c r="S495" i="2"/>
  <c r="S494" i="2"/>
  <c r="S493" i="2"/>
  <c r="S492" i="2"/>
  <c r="S491" i="2"/>
  <c r="S490" i="2"/>
  <c r="S489" i="2"/>
  <c r="S488" i="2"/>
  <c r="S487" i="2"/>
  <c r="S486" i="2"/>
  <c r="S485" i="2"/>
  <c r="S484" i="2"/>
  <c r="S476" i="2"/>
  <c r="S475" i="2"/>
  <c r="S474" i="2"/>
  <c r="S473" i="2"/>
  <c r="S472" i="2"/>
  <c r="S471" i="2"/>
  <c r="S470" i="2"/>
  <c r="S469" i="2"/>
  <c r="S468" i="2"/>
  <c r="S467" i="2"/>
  <c r="S466" i="2"/>
  <c r="S465" i="2"/>
  <c r="S464" i="2"/>
  <c r="S463" i="2"/>
  <c r="S462" i="2"/>
  <c r="S461" i="2"/>
  <c r="S460" i="2"/>
  <c r="S459" i="2"/>
  <c r="S458" i="2"/>
  <c r="S457" i="2"/>
  <c r="S456" i="2"/>
  <c r="S455" i="2"/>
  <c r="S454" i="2"/>
  <c r="S453" i="2"/>
  <c r="S452" i="2"/>
  <c r="S451" i="2"/>
  <c r="S450" i="2"/>
  <c r="S449" i="2"/>
  <c r="S448" i="2"/>
  <c r="S447" i="2"/>
  <c r="S446" i="2"/>
  <c r="S445" i="2"/>
  <c r="S444" i="2"/>
  <c r="S443" i="2"/>
  <c r="S442" i="2"/>
  <c r="S441" i="2"/>
  <c r="S440" i="2"/>
  <c r="S439" i="2"/>
  <c r="S438" i="2"/>
  <c r="S437" i="2"/>
  <c r="S436" i="2"/>
  <c r="S435" i="2"/>
  <c r="S434" i="2"/>
  <c r="S433" i="2"/>
  <c r="S432" i="2"/>
  <c r="S431" i="2"/>
  <c r="S430" i="2"/>
  <c r="S429" i="2"/>
  <c r="S428" i="2"/>
  <c r="S427" i="2"/>
  <c r="S426" i="2"/>
  <c r="S425" i="2"/>
  <c r="S424" i="2"/>
  <c r="S423" i="2"/>
  <c r="S422" i="2"/>
  <c r="S421" i="2"/>
  <c r="S420" i="2"/>
  <c r="S419" i="2"/>
  <c r="S418" i="2"/>
  <c r="S417" i="2"/>
  <c r="S416" i="2"/>
  <c r="S415" i="2"/>
  <c r="S414" i="2"/>
  <c r="S413" i="2"/>
  <c r="S412" i="2"/>
  <c r="S411" i="2"/>
  <c r="S410" i="2"/>
  <c r="S409" i="2"/>
  <c r="S408" i="2"/>
  <c r="S407" i="2"/>
  <c r="S406" i="2"/>
  <c r="S405" i="2"/>
  <c r="S404" i="2"/>
  <c r="S403" i="2"/>
  <c r="S402" i="2"/>
  <c r="S401" i="2"/>
  <c r="S400" i="2"/>
  <c r="S399" i="2"/>
  <c r="S398" i="2"/>
  <c r="S397" i="2"/>
  <c r="S396" i="2"/>
  <c r="S395" i="2"/>
  <c r="S394" i="2"/>
  <c r="S393" i="2"/>
  <c r="S392" i="2"/>
  <c r="S391" i="2"/>
  <c r="S390" i="2"/>
  <c r="S389" i="2"/>
  <c r="S388" i="2"/>
  <c r="S386" i="2"/>
  <c r="S385" i="2"/>
  <c r="S384" i="2"/>
  <c r="S383" i="2"/>
  <c r="S382" i="2"/>
  <c r="S381" i="2"/>
  <c r="S380" i="2"/>
  <c r="S379" i="2"/>
  <c r="S378" i="2"/>
  <c r="S377" i="2"/>
  <c r="S376" i="2"/>
  <c r="S375" i="2"/>
  <c r="S374" i="2"/>
  <c r="S373" i="2"/>
  <c r="S372" i="2"/>
  <c r="S371" i="2"/>
  <c r="S370" i="2"/>
  <c r="S369" i="2"/>
  <c r="S368" i="2"/>
  <c r="S367" i="2"/>
  <c r="S366" i="2"/>
  <c r="S365" i="2"/>
  <c r="S364" i="2"/>
  <c r="S363" i="2"/>
  <c r="S362" i="2"/>
  <c r="S361" i="2"/>
  <c r="S360" i="2"/>
  <c r="S359" i="2"/>
  <c r="S357" i="2"/>
  <c r="S356" i="2"/>
  <c r="S355" i="2"/>
  <c r="S354" i="2"/>
  <c r="S353" i="2"/>
  <c r="S352" i="2"/>
  <c r="S351" i="2"/>
  <c r="S350" i="2"/>
  <c r="S349" i="2"/>
  <c r="S348" i="2"/>
  <c r="S347" i="2"/>
  <c r="S346" i="2"/>
  <c r="S345" i="2"/>
  <c r="S344" i="2"/>
  <c r="S343" i="2"/>
  <c r="S342" i="2"/>
  <c r="S341" i="2"/>
  <c r="S340" i="2"/>
  <c r="S339" i="2"/>
  <c r="S338" i="2"/>
  <c r="S337" i="2"/>
  <c r="S336" i="2"/>
  <c r="S335" i="2"/>
  <c r="S334" i="2"/>
  <c r="S333" i="2"/>
  <c r="S332" i="2"/>
  <c r="S331" i="2"/>
  <c r="S330" i="2"/>
  <c r="S329" i="2"/>
  <c r="S328" i="2"/>
  <c r="S327" i="2"/>
  <c r="S326" i="2"/>
  <c r="S325" i="2"/>
  <c r="S324" i="2"/>
  <c r="S323" i="2"/>
  <c r="S322" i="2"/>
  <c r="S321" i="2"/>
  <c r="S320" i="2"/>
  <c r="S319" i="2"/>
  <c r="S318" i="2"/>
  <c r="S317" i="2"/>
  <c r="S316" i="2"/>
  <c r="S315" i="2"/>
  <c r="S314" i="2"/>
  <c r="S313" i="2"/>
  <c r="S312" i="2"/>
  <c r="S311" i="2"/>
  <c r="S310" i="2"/>
  <c r="S309" i="2"/>
  <c r="S308" i="2"/>
  <c r="S307" i="2"/>
  <c r="S306" i="2"/>
  <c r="S305" i="2"/>
  <c r="S304" i="2"/>
  <c r="S303" i="2"/>
  <c r="S302" i="2"/>
  <c r="S301" i="2"/>
  <c r="S300" i="2"/>
  <c r="S299" i="2"/>
  <c r="S298" i="2"/>
  <c r="S297" i="2"/>
  <c r="S296" i="2"/>
  <c r="S295" i="2"/>
  <c r="S294" i="2"/>
  <c r="S293" i="2"/>
  <c r="S292" i="2"/>
  <c r="S291" i="2"/>
  <c r="S290" i="2"/>
  <c r="S289" i="2"/>
  <c r="S288" i="2"/>
  <c r="S287" i="2"/>
  <c r="S286" i="2"/>
  <c r="S285" i="2"/>
  <c r="S284" i="2"/>
  <c r="S283" i="2"/>
  <c r="S282" i="2"/>
  <c r="S281" i="2"/>
  <c r="S280" i="2"/>
  <c r="S279" i="2"/>
  <c r="S278" i="2"/>
  <c r="S277" i="2"/>
  <c r="S276" i="2"/>
  <c r="S275" i="2"/>
  <c r="S274" i="2"/>
  <c r="S273" i="2"/>
  <c r="S272" i="2"/>
  <c r="S271" i="2"/>
  <c r="S270" i="2"/>
  <c r="S269" i="2"/>
  <c r="S268" i="2"/>
  <c r="S267" i="2"/>
  <c r="S266" i="2"/>
  <c r="S265" i="2"/>
  <c r="S264" i="2"/>
  <c r="S263" i="2"/>
  <c r="S262" i="2"/>
  <c r="S261" i="2"/>
  <c r="S260" i="2"/>
  <c r="S259" i="2"/>
  <c r="S258" i="2"/>
  <c r="S257" i="2"/>
  <c r="S256" i="2"/>
  <c r="S255" i="2"/>
  <c r="S254" i="2"/>
  <c r="S253" i="2"/>
  <c r="S252" i="2"/>
  <c r="S251" i="2"/>
  <c r="S250" i="2"/>
  <c r="S249" i="2"/>
  <c r="S248" i="2"/>
  <c r="S247" i="2"/>
  <c r="S246" i="2"/>
  <c r="S245" i="2"/>
  <c r="S244" i="2"/>
  <c r="S243" i="2"/>
  <c r="S242" i="2"/>
  <c r="S241" i="2"/>
  <c r="S240" i="2"/>
  <c r="S239" i="2"/>
  <c r="S238" i="2"/>
  <c r="S237" i="2"/>
  <c r="S236" i="2"/>
  <c r="S235" i="2"/>
  <c r="S234" i="2"/>
  <c r="S233" i="2"/>
  <c r="S232" i="2"/>
  <c r="S231" i="2"/>
  <c r="S230" i="2"/>
  <c r="S229" i="2"/>
  <c r="S228" i="2"/>
  <c r="S227" i="2"/>
  <c r="S226" i="2"/>
  <c r="S225" i="2"/>
  <c r="S224" i="2"/>
  <c r="S223" i="2"/>
  <c r="S222" i="2"/>
  <c r="S221" i="2"/>
  <c r="S220" i="2"/>
  <c r="S219" i="2"/>
  <c r="S218" i="2"/>
  <c r="S217" i="2"/>
  <c r="S216" i="2"/>
  <c r="S215" i="2"/>
  <c r="S214" i="2"/>
  <c r="S213" i="2"/>
  <c r="S212" i="2"/>
  <c r="S211" i="2"/>
  <c r="S210" i="2"/>
  <c r="S209" i="2"/>
  <c r="S208" i="2"/>
  <c r="S207" i="2"/>
  <c r="S206" i="2"/>
  <c r="S205" i="2"/>
  <c r="S204" i="2"/>
  <c r="S203" i="2"/>
  <c r="S202" i="2"/>
  <c r="S201" i="2"/>
  <c r="S200" i="2"/>
  <c r="S199" i="2"/>
  <c r="S198" i="2"/>
  <c r="S197" i="2"/>
  <c r="S196" i="2"/>
  <c r="S195" i="2"/>
  <c r="S194" i="2"/>
  <c r="S193" i="2"/>
  <c r="S192" i="2"/>
  <c r="S191" i="2"/>
  <c r="S190" i="2"/>
  <c r="S189" i="2"/>
  <c r="S188" i="2"/>
  <c r="S187" i="2"/>
  <c r="S186" i="2"/>
  <c r="S185" i="2"/>
  <c r="S184" i="2"/>
  <c r="S183" i="2"/>
  <c r="S182" i="2"/>
  <c r="S181" i="2"/>
  <c r="S180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58" i="2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44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3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R733" i="2"/>
  <c r="R732" i="2"/>
  <c r="R731" i="2"/>
  <c r="R722" i="2"/>
  <c r="R721" i="2"/>
  <c r="R720" i="2"/>
  <c r="R719" i="2"/>
  <c r="R718" i="2"/>
  <c r="R717" i="2"/>
  <c r="R715" i="2"/>
  <c r="R714" i="2"/>
  <c r="R713" i="2"/>
  <c r="R704" i="2"/>
  <c r="R703" i="2"/>
  <c r="R702" i="2"/>
  <c r="R701" i="2"/>
  <c r="R700" i="2"/>
  <c r="R699" i="2"/>
  <c r="R698" i="2"/>
  <c r="R692" i="2"/>
  <c r="R691" i="2"/>
  <c r="R690" i="2"/>
  <c r="R686" i="2"/>
  <c r="R685" i="2"/>
  <c r="R684" i="2"/>
  <c r="R683" i="2"/>
  <c r="R682" i="2"/>
  <c r="R681" i="2"/>
  <c r="R680" i="2"/>
  <c r="R679" i="2"/>
  <c r="R678" i="2"/>
  <c r="R677" i="2"/>
  <c r="R676" i="2"/>
  <c r="R675" i="2"/>
  <c r="R674" i="2"/>
  <c r="R673" i="2"/>
  <c r="R672" i="2"/>
  <c r="R671" i="2"/>
  <c r="R670" i="2"/>
  <c r="R669" i="2"/>
  <c r="R668" i="2"/>
  <c r="R667" i="2"/>
  <c r="R666" i="2"/>
  <c r="R665" i="2"/>
  <c r="R664" i="2"/>
  <c r="R663" i="2"/>
  <c r="R662" i="2"/>
  <c r="R661" i="2"/>
  <c r="R660" i="2"/>
  <c r="R651" i="2"/>
  <c r="R650" i="2"/>
  <c r="R649" i="2"/>
  <c r="R648" i="2"/>
  <c r="R647" i="2"/>
  <c r="R646" i="2"/>
  <c r="R645" i="2"/>
  <c r="R637" i="2"/>
  <c r="R636" i="2"/>
  <c r="R635" i="2"/>
  <c r="R626" i="2"/>
  <c r="R625" i="2"/>
  <c r="R624" i="2"/>
  <c r="R623" i="2"/>
  <c r="R622" i="2"/>
  <c r="R621" i="2"/>
  <c r="R620" i="2"/>
  <c r="R619" i="2"/>
  <c r="R618" i="2"/>
  <c r="R617" i="2"/>
  <c r="R616" i="2"/>
  <c r="R615" i="2"/>
  <c r="R614" i="2"/>
  <c r="R613" i="2"/>
  <c r="R612" i="2"/>
  <c r="R611" i="2"/>
  <c r="R610" i="2"/>
  <c r="R609" i="2"/>
  <c r="R608" i="2"/>
  <c r="R607" i="2"/>
  <c r="R606" i="2"/>
  <c r="R605" i="2"/>
  <c r="R604" i="2"/>
  <c r="R603" i="2"/>
  <c r="R602" i="2"/>
  <c r="R601" i="2"/>
  <c r="R600" i="2"/>
  <c r="R599" i="2"/>
  <c r="R592" i="2"/>
  <c r="R591" i="2"/>
  <c r="R590" i="2"/>
  <c r="R589" i="2"/>
  <c r="R588" i="2"/>
  <c r="R587" i="2"/>
  <c r="R586" i="2"/>
  <c r="R584" i="2"/>
  <c r="R583" i="2"/>
  <c r="R582" i="2"/>
  <c r="R581" i="2"/>
  <c r="R580" i="2"/>
  <c r="R579" i="2"/>
  <c r="R578" i="2"/>
  <c r="R577" i="2"/>
  <c r="R576" i="2"/>
  <c r="R575" i="2"/>
  <c r="R574" i="2"/>
  <c r="R573" i="2"/>
  <c r="R572" i="2"/>
  <c r="R571" i="2"/>
  <c r="R570" i="2"/>
  <c r="R566" i="2"/>
  <c r="R565" i="2"/>
  <c r="R564" i="2"/>
  <c r="R562" i="2"/>
  <c r="R561" i="2"/>
  <c r="R560" i="2"/>
  <c r="R559" i="2"/>
  <c r="R558" i="2"/>
  <c r="R557" i="2"/>
  <c r="R556" i="2"/>
  <c r="R555" i="2"/>
  <c r="R554" i="2"/>
  <c r="R553" i="2"/>
  <c r="R552" i="2"/>
  <c r="R551" i="2"/>
  <c r="R550" i="2"/>
  <c r="R549" i="2"/>
  <c r="R548" i="2"/>
  <c r="R547" i="2"/>
  <c r="R546" i="2"/>
  <c r="R545" i="2"/>
  <c r="R544" i="2"/>
  <c r="R543" i="2"/>
  <c r="R542" i="2"/>
  <c r="R541" i="2"/>
  <c r="R537" i="2"/>
  <c r="R536" i="2"/>
  <c r="R535" i="2"/>
  <c r="R534" i="2"/>
  <c r="R533" i="2"/>
  <c r="R532" i="2"/>
  <c r="R531" i="2"/>
  <c r="R530" i="2"/>
  <c r="R529" i="2"/>
  <c r="R528" i="2"/>
  <c r="R527" i="2"/>
  <c r="R526" i="2"/>
  <c r="R525" i="2"/>
  <c r="R524" i="2"/>
  <c r="R523" i="2"/>
  <c r="R522" i="2"/>
  <c r="R521" i="2"/>
  <c r="R520" i="2"/>
  <c r="R519" i="2"/>
  <c r="R518" i="2"/>
  <c r="R517" i="2"/>
  <c r="R516" i="2"/>
  <c r="R515" i="2"/>
  <c r="R506" i="2"/>
  <c r="R505" i="2"/>
  <c r="R504" i="2"/>
  <c r="R503" i="2"/>
  <c r="R502" i="2"/>
  <c r="R501" i="2"/>
  <c r="R500" i="2"/>
  <c r="R494" i="2"/>
  <c r="R493" i="2"/>
  <c r="R492" i="2"/>
  <c r="R470" i="2"/>
  <c r="R469" i="2"/>
  <c r="R468" i="2"/>
  <c r="R459" i="2"/>
  <c r="R458" i="2"/>
  <c r="R457" i="2"/>
  <c r="R456" i="2"/>
  <c r="R455" i="2"/>
  <c r="R454" i="2"/>
  <c r="R453" i="2"/>
  <c r="R452" i="2"/>
  <c r="R451" i="2"/>
  <c r="R450" i="2"/>
  <c r="R449" i="2"/>
  <c r="R448" i="2"/>
  <c r="R447" i="2"/>
  <c r="R446" i="2"/>
  <c r="R445" i="2"/>
  <c r="R444" i="2"/>
  <c r="R443" i="2"/>
  <c r="R442" i="2"/>
  <c r="R441" i="2"/>
  <c r="R440" i="2"/>
  <c r="R439" i="2"/>
  <c r="R438" i="2"/>
  <c r="R437" i="2"/>
  <c r="R436" i="2"/>
  <c r="R435" i="2"/>
  <c r="R434" i="2"/>
  <c r="R433" i="2"/>
  <c r="R432" i="2"/>
  <c r="R431" i="2"/>
  <c r="R430" i="2"/>
  <c r="R429" i="2"/>
  <c r="R425" i="2"/>
  <c r="R424" i="2"/>
  <c r="R423" i="2"/>
  <c r="R422" i="2"/>
  <c r="R421" i="2"/>
  <c r="R420" i="2"/>
  <c r="R419" i="2"/>
  <c r="R418" i="2"/>
  <c r="R417" i="2"/>
  <c r="R416" i="2"/>
  <c r="R415" i="2"/>
  <c r="R414" i="2"/>
  <c r="R413" i="2"/>
  <c r="R412" i="2"/>
  <c r="R411" i="2"/>
  <c r="R410" i="2"/>
  <c r="R409" i="2"/>
  <c r="R408" i="2"/>
  <c r="R407" i="2"/>
  <c r="R406" i="2"/>
  <c r="R405" i="2"/>
  <c r="R404" i="2"/>
  <c r="R403" i="2"/>
  <c r="R402" i="2"/>
  <c r="R401" i="2"/>
  <c r="R400" i="2"/>
  <c r="R399" i="2"/>
  <c r="R398" i="2"/>
  <c r="R390" i="2"/>
  <c r="R389" i="2"/>
  <c r="R388" i="2"/>
  <c r="R386" i="2"/>
  <c r="R385" i="2"/>
  <c r="R384" i="2"/>
  <c r="R376" i="2"/>
  <c r="R375" i="2"/>
  <c r="R374" i="2"/>
  <c r="R373" i="2"/>
  <c r="R372" i="2"/>
  <c r="R371" i="2"/>
  <c r="R370" i="2"/>
  <c r="R369" i="2"/>
  <c r="R360" i="2"/>
  <c r="R359" i="2"/>
  <c r="R357" i="2"/>
  <c r="R356" i="2"/>
  <c r="R355" i="2"/>
  <c r="R354" i="2"/>
  <c r="R353" i="2"/>
  <c r="R352" i="2"/>
  <c r="R351" i="2"/>
  <c r="R350" i="2"/>
  <c r="R349" i="2"/>
  <c r="R348" i="2"/>
  <c r="R347" i="2"/>
  <c r="R346" i="2"/>
  <c r="R342" i="2"/>
  <c r="R341" i="2"/>
  <c r="R340" i="2"/>
  <c r="R339" i="2"/>
  <c r="R338" i="2"/>
  <c r="R337" i="2"/>
  <c r="R336" i="2"/>
  <c r="R335" i="2"/>
  <c r="R334" i="2"/>
  <c r="R333" i="2"/>
  <c r="R332" i="2"/>
  <c r="R331" i="2"/>
  <c r="R330" i="2"/>
  <c r="R329" i="2"/>
  <c r="R328" i="2"/>
  <c r="R327" i="2"/>
  <c r="R326" i="2"/>
  <c r="R325" i="2"/>
  <c r="R324" i="2"/>
  <c r="R323" i="2"/>
  <c r="R322" i="2"/>
  <c r="R321" i="2"/>
  <c r="R320" i="2"/>
  <c r="R319" i="2"/>
  <c r="R318" i="2"/>
  <c r="R317" i="2"/>
  <c r="R316" i="2"/>
  <c r="R307" i="2"/>
  <c r="R306" i="2"/>
  <c r="R305" i="2"/>
  <c r="R304" i="2"/>
  <c r="R303" i="2"/>
  <c r="R302" i="2"/>
  <c r="R298" i="2"/>
  <c r="R297" i="2"/>
  <c r="R296" i="2"/>
  <c r="R295" i="2"/>
  <c r="R294" i="2"/>
  <c r="R293" i="2"/>
  <c r="R292" i="2"/>
  <c r="R291" i="2"/>
  <c r="R290" i="2"/>
  <c r="R289" i="2"/>
  <c r="R288" i="2"/>
  <c r="R287" i="2"/>
  <c r="R286" i="2"/>
  <c r="R285" i="2"/>
  <c r="R284" i="2"/>
  <c r="R283" i="2"/>
  <c r="R282" i="2"/>
  <c r="R281" i="2"/>
  <c r="R280" i="2"/>
  <c r="R279" i="2"/>
  <c r="R278" i="2"/>
  <c r="R277" i="2"/>
  <c r="R276" i="2"/>
  <c r="R275" i="2"/>
  <c r="R274" i="2"/>
  <c r="R270" i="2"/>
  <c r="R269" i="2"/>
  <c r="R268" i="2"/>
  <c r="R267" i="2"/>
  <c r="R266" i="2"/>
  <c r="R265" i="2"/>
  <c r="R264" i="2"/>
  <c r="R263" i="2"/>
  <c r="R262" i="2"/>
  <c r="R261" i="2"/>
  <c r="R260" i="2"/>
  <c r="R259" i="2"/>
  <c r="R258" i="2"/>
  <c r="R257" i="2"/>
  <c r="R256" i="2"/>
  <c r="R255" i="2"/>
  <c r="R254" i="2"/>
  <c r="R253" i="2"/>
  <c r="R252" i="2"/>
  <c r="R251" i="2"/>
  <c r="R250" i="2"/>
  <c r="R249" i="2"/>
  <c r="R248" i="2"/>
  <c r="R247" i="2"/>
  <c r="R246" i="2"/>
  <c r="R245" i="2"/>
  <c r="R244" i="2"/>
  <c r="R235" i="2"/>
  <c r="R234" i="2"/>
  <c r="R233" i="2"/>
  <c r="R232" i="2"/>
  <c r="R231" i="2"/>
  <c r="R230" i="2"/>
  <c r="R229" i="2"/>
  <c r="R223" i="2"/>
  <c r="R222" i="2"/>
  <c r="R221" i="2"/>
  <c r="R220" i="2"/>
  <c r="R219" i="2"/>
  <c r="R212" i="2"/>
  <c r="R211" i="2"/>
  <c r="R210" i="2"/>
  <c r="R206" i="2"/>
  <c r="R205" i="2"/>
  <c r="R204" i="2"/>
  <c r="R203" i="2"/>
  <c r="R202" i="2"/>
  <c r="R201" i="2"/>
  <c r="R200" i="2"/>
  <c r="R199" i="2"/>
  <c r="R198" i="2"/>
  <c r="R197" i="2"/>
  <c r="R196" i="2"/>
  <c r="R195" i="2"/>
  <c r="R194" i="2"/>
  <c r="R193" i="2"/>
  <c r="R192" i="2"/>
  <c r="R191" i="2"/>
  <c r="R190" i="2"/>
  <c r="R189" i="2"/>
  <c r="R188" i="2"/>
  <c r="R187" i="2"/>
  <c r="R186" i="2"/>
  <c r="R185" i="2"/>
  <c r="R184" i="2"/>
  <c r="R183" i="2"/>
  <c r="R182" i="2"/>
  <c r="R175" i="2"/>
  <c r="R174" i="2"/>
  <c r="R173" i="2"/>
  <c r="R172" i="2"/>
  <c r="R171" i="2"/>
  <c r="R170" i="2"/>
  <c r="R169" i="2"/>
  <c r="R168" i="2"/>
  <c r="R167" i="2"/>
  <c r="R166" i="2"/>
  <c r="R165" i="2"/>
  <c r="R164" i="2"/>
  <c r="R163" i="2"/>
  <c r="R162" i="2"/>
  <c r="R161" i="2"/>
  <c r="R160" i="2"/>
  <c r="R159" i="2"/>
  <c r="R158" i="2"/>
  <c r="R157" i="2"/>
  <c r="R156" i="2"/>
  <c r="R155" i="2"/>
  <c r="R154" i="2"/>
  <c r="R153" i="2"/>
  <c r="R152" i="2"/>
  <c r="R151" i="2"/>
  <c r="R150" i="2"/>
  <c r="R149" i="2"/>
  <c r="R148" i="2"/>
  <c r="R147" i="2"/>
  <c r="R146" i="2"/>
  <c r="R142" i="2"/>
  <c r="R141" i="2"/>
  <c r="R140" i="2"/>
  <c r="R139" i="2"/>
  <c r="R138" i="2"/>
  <c r="R137" i="2"/>
  <c r="R136" i="2"/>
  <c r="R135" i="2"/>
  <c r="R134" i="2"/>
  <c r="R133" i="2"/>
  <c r="R132" i="2"/>
  <c r="R131" i="2"/>
  <c r="R130" i="2"/>
  <c r="R129" i="2"/>
  <c r="R128" i="2"/>
  <c r="R127" i="2"/>
  <c r="R126" i="2"/>
  <c r="R125" i="2"/>
  <c r="R124" i="2"/>
  <c r="R123" i="2"/>
  <c r="R122" i="2"/>
  <c r="R121" i="2"/>
  <c r="R120" i="2"/>
  <c r="R119" i="2"/>
  <c r="R118" i="2"/>
  <c r="R117" i="2"/>
  <c r="R116" i="2"/>
  <c r="R115" i="2"/>
  <c r="R114" i="2"/>
  <c r="R107" i="2"/>
  <c r="R106" i="2"/>
  <c r="R105" i="2"/>
  <c r="R104" i="2"/>
  <c r="R103" i="2"/>
  <c r="R102" i="2"/>
  <c r="R101" i="2"/>
  <c r="R95" i="2"/>
  <c r="R94" i="2"/>
  <c r="R93" i="2"/>
  <c r="R86" i="2"/>
  <c r="R85" i="2"/>
  <c r="R84" i="2"/>
  <c r="R83" i="2"/>
  <c r="R82" i="2"/>
  <c r="R81" i="2"/>
  <c r="R80" i="2"/>
  <c r="R79" i="2"/>
  <c r="R78" i="2"/>
  <c r="R77" i="2"/>
  <c r="R76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20" i="2"/>
  <c r="R21" i="2"/>
  <c r="R22" i="2"/>
  <c r="R23" i="2"/>
  <c r="R24" i="2"/>
  <c r="R25" i="2"/>
  <c r="R26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19" i="2"/>
  <c r="R7" i="2"/>
  <c r="R8" i="2"/>
  <c r="R9" i="2"/>
  <c r="R10" i="2"/>
  <c r="R11" i="2"/>
  <c r="R12" i="2"/>
  <c r="R6" i="2"/>
</calcChain>
</file>

<file path=xl/comments1.xml><?xml version="1.0" encoding="utf-8"?>
<comments xmlns="http://schemas.openxmlformats.org/spreadsheetml/2006/main">
  <authors>
    <author>Hopkins, Linda (OFMCO - Finance Controls)</author>
  </authors>
  <commentList>
    <comment ref="B714" authorId="0" shapeId="0">
      <text>
        <r>
          <rPr>
            <sz val="9"/>
            <color indexed="81"/>
            <rFont val="Tahoma"/>
            <family val="2"/>
          </rPr>
          <t xml:space="preserve">'Capital' does not exist as an Action.  BEL 6780  falls under the General Administration Action
</t>
        </r>
      </text>
    </comment>
  </commentList>
</comments>
</file>

<file path=xl/sharedStrings.xml><?xml version="1.0" encoding="utf-8"?>
<sst xmlns="http://schemas.openxmlformats.org/spreadsheetml/2006/main" count="1592" uniqueCount="399">
  <si>
    <t>2019-20</t>
  </si>
  <si>
    <t>2020-21</t>
  </si>
  <si>
    <t>Resource</t>
  </si>
  <si>
    <t>Capital</t>
  </si>
  <si>
    <t>HEALTH AND SOCIAL SERVICES</t>
  </si>
  <si>
    <t>SUMMARY</t>
  </si>
  <si>
    <t>2018-19
Supplementary
Budget
June 2018</t>
  </si>
  <si>
    <t>2019-20
Plans as per
2018-19
Final Budget</t>
  </si>
  <si>
    <t>2019-20
Changes</t>
  </si>
  <si>
    <t>2019-20
New Plans
Draft Budget</t>
  </si>
  <si>
    <t>2020-21
Plans as per
2018-19
Final Budget</t>
  </si>
  <si>
    <t>2020-21
Changes</t>
  </si>
  <si>
    <t>2020-21
New Plans
Draft Budget</t>
  </si>
  <si>
    <t>£000s</t>
  </si>
  <si>
    <t>%</t>
  </si>
  <si>
    <t>TOTAL RESOURCE AND CAPITAL (Excluding AME)</t>
  </si>
  <si>
    <t>Resource AME</t>
  </si>
  <si>
    <t>Capital AME</t>
  </si>
  <si>
    <t>TOTAL AME</t>
  </si>
  <si>
    <t>TOTAL HEALTH AND SOCIAL SERVICES</t>
  </si>
  <si>
    <t>RESOURCE</t>
  </si>
  <si>
    <t>Budget Expenditure Line</t>
  </si>
  <si>
    <t>2019-20
MEG to MEG
Transfers</t>
  </si>
  <si>
    <t>2019-20
Transfers
Within MEG</t>
  </si>
  <si>
    <t>2019-20
Allocations /
Reductions</t>
  </si>
  <si>
    <t>Core NHS Allocations</t>
  </si>
  <si>
    <t>Other Direct NHS Allocations</t>
  </si>
  <si>
    <t>Health Education Improvement Wales</t>
  </si>
  <si>
    <t>Public Health Wales</t>
  </si>
  <si>
    <t>Action:</t>
  </si>
  <si>
    <t>Delivery of Core NHS Services</t>
  </si>
  <si>
    <t>Workforce (NHS)</t>
  </si>
  <si>
    <t>A Healthier Wales</t>
  </si>
  <si>
    <t>Other NHS Budgets (Expenditure)</t>
  </si>
  <si>
    <t>Other NHS Budgets (Income)</t>
  </si>
  <si>
    <t>Delivery of Targeted NHS Services</t>
  </si>
  <si>
    <t>Education and Training</t>
  </si>
  <si>
    <t>Workforce Development Central Budgets</t>
  </si>
  <si>
    <t>Support Education &amp; Training of the NHS Workforce</t>
  </si>
  <si>
    <t>Mental Health</t>
  </si>
  <si>
    <t>Support Mental Health Policies &amp; Legislation</t>
  </si>
  <si>
    <t>Substance Misuse Action Plan Fund</t>
  </si>
  <si>
    <t>Deliver the Substance Misuse Strategy Implementation Plan</t>
  </si>
  <si>
    <t>Food Standards Agency</t>
  </si>
  <si>
    <t>Health Improvement &amp; Healthy Working</t>
  </si>
  <si>
    <t>Targeted Health Protection &amp; Immunisation</t>
  </si>
  <si>
    <t>Public Health Programmes</t>
  </si>
  <si>
    <t>Health Emergency Planning</t>
  </si>
  <si>
    <t>Effective Health Emergency Preparedness Arrangements</t>
  </si>
  <si>
    <t>Research and Development</t>
  </si>
  <si>
    <t>Develop &amp; Implement Research and Development for Patient &amp; Public Benefit</t>
  </si>
  <si>
    <t>Safeguarding &amp; Advocacy</t>
  </si>
  <si>
    <t>Older People Carers &amp; People with Disabilities</t>
  </si>
  <si>
    <t>Social Care and Support</t>
  </si>
  <si>
    <t>Partnership &amp; Integration</t>
  </si>
  <si>
    <t>Care Sector</t>
  </si>
  <si>
    <t>Sustainable Social Services</t>
  </si>
  <si>
    <t>Social Care Wales</t>
  </si>
  <si>
    <t>Older People Commissioner</t>
  </si>
  <si>
    <t>Support for Childcare and Play</t>
  </si>
  <si>
    <t>Support for Children's Rights</t>
  </si>
  <si>
    <t>Supporting Children</t>
  </si>
  <si>
    <t>Children's Commissioner</t>
  </si>
  <si>
    <t>Advocacy</t>
  </si>
  <si>
    <t>Support for Families and Children</t>
  </si>
  <si>
    <t>CAFCASS Cymru</t>
  </si>
  <si>
    <t>MEG:</t>
  </si>
  <si>
    <t>CAPITAL</t>
  </si>
  <si>
    <t>2020-21
MEG to MEG
Transfers</t>
  </si>
  <si>
    <t>2020-21
Transfers
Within MEG</t>
  </si>
  <si>
    <t>2020-21
Allocations /
Reductions</t>
  </si>
  <si>
    <t>Other NHS Budgets</t>
  </si>
  <si>
    <t>AME - RESOURCE</t>
  </si>
  <si>
    <t>NHS Impairments and Provisions - AME</t>
  </si>
  <si>
    <t>NHS Impairments</t>
  </si>
  <si>
    <t>LOCAL GOVERNMENT AND PUBLIC SERVICES</t>
  </si>
  <si>
    <t>TOTAL LOCAL GOVERNMENT AND PUBLIC SERVICES</t>
  </si>
  <si>
    <t>Local Govt General Revenue Funding (RSG &amp; NDR)</t>
  </si>
  <si>
    <t>City &amp; Growth Deals</t>
  </si>
  <si>
    <t>Police General Revenue Funding</t>
  </si>
  <si>
    <t>Non-Domestic Rates Rates Relief</t>
  </si>
  <si>
    <t>Local Govt PFI Revenue Consequences</t>
  </si>
  <si>
    <t>Transformation &amp; Legislation</t>
  </si>
  <si>
    <t>Non-Domestic Rates Collection Costs</t>
  </si>
  <si>
    <t>Emergency Financial Assistance Scheme</t>
  </si>
  <si>
    <t>Funding Support for Local Government</t>
  </si>
  <si>
    <t>Valuation Office Agency Services</t>
  </si>
  <si>
    <t>Valuation Tribunal for Wales</t>
  </si>
  <si>
    <t>Local Taxation Research &amp; Analysis</t>
  </si>
  <si>
    <t>Valuation Services</t>
  </si>
  <si>
    <t>Sponsorship of the Local Democracy and Boundary Commission for Wales</t>
  </si>
  <si>
    <t>Expenditure to Promote Local Democracy</t>
  </si>
  <si>
    <t>Building Local Democracy</t>
  </si>
  <si>
    <t>Improvement &amp; Audit</t>
  </si>
  <si>
    <t>Local Government Improvement</t>
  </si>
  <si>
    <t>Academi Wales</t>
  </si>
  <si>
    <t>Community and Town Councils</t>
  </si>
  <si>
    <t>Public Services Boards</t>
  </si>
  <si>
    <t>Supporting Collaboration and Reform</t>
  </si>
  <si>
    <t>Prevention and Early Intervention</t>
  </si>
  <si>
    <t>Supporting Communities</t>
  </si>
  <si>
    <t>Children and Communities Grant</t>
  </si>
  <si>
    <t>Housing Support Grant</t>
  </si>
  <si>
    <t>Valleys Task Force</t>
  </si>
  <si>
    <t>Early Intervention, Prevention &amp; Support</t>
  </si>
  <si>
    <t>Financial Inclusion</t>
  </si>
  <si>
    <t>Support for the Voluntary Sector and Volunteering</t>
  </si>
  <si>
    <t>Financial Inclusion and Third Sector</t>
  </si>
  <si>
    <t>Fire &amp; Rescue Services</t>
  </si>
  <si>
    <t>Community Fire Safety</t>
  </si>
  <si>
    <t>Fire &amp; Rescue Services and Resilience</t>
  </si>
  <si>
    <t>Community Support Officers</t>
  </si>
  <si>
    <t>Youth Justice Services</t>
  </si>
  <si>
    <t>Promoting Positive Engagement for Young People</t>
  </si>
  <si>
    <t>Supporting People</t>
  </si>
  <si>
    <t>Homelessness</t>
  </si>
  <si>
    <t>Homelessness Prevention</t>
  </si>
  <si>
    <t>Independent Living</t>
  </si>
  <si>
    <t>Housing Finance Grant</t>
  </si>
  <si>
    <t>Increase the Supply and Choice of Affordable Housing</t>
  </si>
  <si>
    <t>Housing Programme Revenue Funding</t>
  </si>
  <si>
    <t>Housing Revenue Funding</t>
  </si>
  <si>
    <t>Regeneration</t>
  </si>
  <si>
    <t>Cardiff Harbour Authority</t>
  </si>
  <si>
    <t>Care Inspectorate Wales</t>
  </si>
  <si>
    <t>Healthcare Inspectorate Wales</t>
  </si>
  <si>
    <t>Estyn - Programme Expenditure</t>
  </si>
  <si>
    <t>Estyn</t>
  </si>
  <si>
    <t>Local Govt General Capital Funding</t>
  </si>
  <si>
    <t>Local Government General Capital Funding</t>
  </si>
  <si>
    <t>Community Facilities Programme</t>
  </si>
  <si>
    <t>Community Facilities</t>
  </si>
  <si>
    <t>Fire and Rescue Services and Resilience</t>
  </si>
  <si>
    <t>Rapid Response Adaption Programme</t>
  </si>
  <si>
    <t>Integrated Care Fund</t>
  </si>
  <si>
    <t>Major Repairs Allowance and Dowry Gap Funding</t>
  </si>
  <si>
    <t xml:space="preserve">Achieve Quality Housing </t>
  </si>
  <si>
    <t>Social Housing Grants (SHG)</t>
  </si>
  <si>
    <t>Land for Housing</t>
  </si>
  <si>
    <t>Extra Care</t>
  </si>
  <si>
    <t>Help to Buy Wales Fund and Other Schemes</t>
  </si>
  <si>
    <t>Increase the Supply and Choice of Market Housing</t>
  </si>
  <si>
    <t xml:space="preserve">Regeneration </t>
  </si>
  <si>
    <t>Non-Domestic Rates Distributable Amount - AME</t>
  </si>
  <si>
    <t>Fire Service Pensions - AME</t>
  </si>
  <si>
    <t>ECONOMY AND TRANSPORT</t>
  </si>
  <si>
    <t>TOTAL ECONOMY AND TRANSPORT</t>
  </si>
  <si>
    <t>Business Development
(Enabling Initiatives)</t>
  </si>
  <si>
    <t>Export, Trade and Inward Investment</t>
  </si>
  <si>
    <t>Regional Economic Development</t>
  </si>
  <si>
    <t>Entrepreneurship</t>
  </si>
  <si>
    <t>Social Enterprise and Economy</t>
  </si>
  <si>
    <t>Business Wales</t>
  </si>
  <si>
    <t>Business Innovation</t>
  </si>
  <si>
    <t>Inclusive Growth and Future Proofing the Welsh Economy</t>
  </si>
  <si>
    <t>Tourism and Marketing</t>
  </si>
  <si>
    <t>Major Events</t>
  </si>
  <si>
    <t>Promote and Protect Wales' Place in the World</t>
  </si>
  <si>
    <t>Science</t>
  </si>
  <si>
    <t>Digital Inclusion</t>
  </si>
  <si>
    <t>Public Sector Broadband Aggregation</t>
  </si>
  <si>
    <t>ICT Infrastructure Operations</t>
  </si>
  <si>
    <t>ICT Infrastructure Operations - Non Cash</t>
  </si>
  <si>
    <t>Property Infrastructure</t>
  </si>
  <si>
    <t>Economic Infrastructure Development</t>
  </si>
  <si>
    <t>Strategic Policy Development</t>
  </si>
  <si>
    <t>Healthy Working Wales</t>
  </si>
  <si>
    <t>Corporate Programmes &amp; Services</t>
  </si>
  <si>
    <t>Strategic Business Events and Communications</t>
  </si>
  <si>
    <t xml:space="preserve">Corporate Programmes </t>
  </si>
  <si>
    <t>Network Asset Management</t>
  </si>
  <si>
    <t>Network Operations</t>
  </si>
  <si>
    <t>Motorway &amp; Trunk Road Operations</t>
  </si>
  <si>
    <t>Network Operations Non Cash</t>
  </si>
  <si>
    <t>Improve and Maintain Trunk Road Network (Domestic Routes) - Non Cash</t>
  </si>
  <si>
    <t>Aviation</t>
  </si>
  <si>
    <t>National Transport Infrastructure</t>
  </si>
  <si>
    <t>Transport for Wales</t>
  </si>
  <si>
    <t>Road, Rail, Air and Sea Services and Investment</t>
  </si>
  <si>
    <t>Bus Support</t>
  </si>
  <si>
    <t>Smartcards</t>
  </si>
  <si>
    <t>Concessionary Fares</t>
  </si>
  <si>
    <t>Youth Discounted Travel Scheme</t>
  </si>
  <si>
    <t>Sustainable &amp; Active Travel</t>
  </si>
  <si>
    <t>Sustainable Travel</t>
  </si>
  <si>
    <t>Road Safety</t>
  </si>
  <si>
    <t xml:space="preserve">Improve Road Safety </t>
  </si>
  <si>
    <t>Arts Council of Wales</t>
  </si>
  <si>
    <t>Amgueddfa Cymru - National Museums of Wales</t>
  </si>
  <si>
    <t>National Library of Wales</t>
  </si>
  <si>
    <t>Strategic leadership for museum, archive and library services</t>
  </si>
  <si>
    <t>Support for Culture and the Arts</t>
  </si>
  <si>
    <t>Welsh Books Council</t>
  </si>
  <si>
    <t>Media and Publishing</t>
  </si>
  <si>
    <t>Cadw</t>
  </si>
  <si>
    <t>National Botanic Garden of Wales</t>
  </si>
  <si>
    <t>Royal Commission on the Ancient and Historical Monuments of Wales</t>
  </si>
  <si>
    <t>Support the Historic Environment</t>
  </si>
  <si>
    <t>Sport Wales</t>
  </si>
  <si>
    <t>Support for Sport</t>
  </si>
  <si>
    <t>Sports and Physical Activity</t>
  </si>
  <si>
    <t>Prosperity for All (E&amp;T Additional Allocation)</t>
  </si>
  <si>
    <t>Business Development
(Direct Support)</t>
  </si>
  <si>
    <t>Tech Valleys</t>
  </si>
  <si>
    <t>Inclusive Growth and Future Proofing the Welsh Economy 
(Support for the Calls to Action)</t>
  </si>
  <si>
    <t>Business Finance Funds</t>
  </si>
  <si>
    <t>Development Bank of Wales</t>
  </si>
  <si>
    <t>Strategic Infrastructure Development</t>
  </si>
  <si>
    <t>Local Transport Priorities</t>
  </si>
  <si>
    <t>Sustainable and Active Travel</t>
  </si>
  <si>
    <t>Repayment of Sports Capital Loans Scheme</t>
  </si>
  <si>
    <t>Property Related Infrastructure Impairment - AME</t>
  </si>
  <si>
    <t>Roads Impairment - AME</t>
  </si>
  <si>
    <t>Motorway &amp; Trunk Road Operations - Non Cash</t>
  </si>
  <si>
    <t>Amgueddfa Cymru - National Museums of Wales Pension Provision - AME</t>
  </si>
  <si>
    <t>National Library of Wales Pension Provision - AME</t>
  </si>
  <si>
    <t>Museums and Libraries Pensions</t>
  </si>
  <si>
    <t>EDUCATION</t>
  </si>
  <si>
    <t>TOTAL EDUCATION</t>
  </si>
  <si>
    <t>Literacy &amp; Numeracy</t>
  </si>
  <si>
    <t>Literacy and Numeracy</t>
  </si>
  <si>
    <t>Curriculum &amp; Assessment</t>
  </si>
  <si>
    <t>Curriculum Review</t>
  </si>
  <si>
    <t>Foundation Phase</t>
  </si>
  <si>
    <t xml:space="preserve">Curriculum </t>
  </si>
  <si>
    <t>Teacher Development and Support</t>
  </si>
  <si>
    <t>Teaching and Leadership</t>
  </si>
  <si>
    <t>Qualifications Wales</t>
  </si>
  <si>
    <t xml:space="preserve">Qualifications </t>
  </si>
  <si>
    <t>Further Education Provision</t>
  </si>
  <si>
    <t>Post-16 Education</t>
  </si>
  <si>
    <t>HEFCW Programme Expenditure</t>
  </si>
  <si>
    <t>HEFCW Capital</t>
  </si>
  <si>
    <t>Higher Education</t>
  </si>
  <si>
    <t>School Governance</t>
  </si>
  <si>
    <t>School Improvement Grant</t>
  </si>
  <si>
    <t>Raising School Standards</t>
  </si>
  <si>
    <t>School Standards Support</t>
  </si>
  <si>
    <t>Education Standards</t>
  </si>
  <si>
    <t>Pupil Development Grant</t>
  </si>
  <si>
    <t>Supporting Digital Learning in Education</t>
  </si>
  <si>
    <t>ICT &amp; Information Management Systems</t>
  </si>
  <si>
    <t>Additional Learning Needs</t>
  </si>
  <si>
    <t>Food &amp; Nutrition in Schools</t>
  </si>
  <si>
    <t>Post 16 Specialist Placements</t>
  </si>
  <si>
    <t>Wellbeing of children and young people</t>
  </si>
  <si>
    <t>Student Support Grants</t>
  </si>
  <si>
    <t>Student Loans Company / HMRC Administration Costs</t>
  </si>
  <si>
    <t>Student Loans Resource Budget Provision</t>
  </si>
  <si>
    <t>Targeted Student Support Awards</t>
  </si>
  <si>
    <t>Post-16 learner support</t>
  </si>
  <si>
    <t>Tackling Disaffection</t>
  </si>
  <si>
    <t>Pupil Engagement</t>
  </si>
  <si>
    <t>Offender Learning</t>
  </si>
  <si>
    <t>Youth Engagement &amp; Employment</t>
  </si>
  <si>
    <t>Welsh in Education</t>
  </si>
  <si>
    <t>Welsh Language</t>
  </si>
  <si>
    <t>Welsh Language Commissioner</t>
  </si>
  <si>
    <t>Strategic Communications</t>
  </si>
  <si>
    <t>Research Evidence and International</t>
  </si>
  <si>
    <t>Delivery Support</t>
  </si>
  <si>
    <t>Work Based Learning</t>
  </si>
  <si>
    <t>Marketing Skills</t>
  </si>
  <si>
    <t>Delivery Support - Skills</t>
  </si>
  <si>
    <t>Skills Policy Engagement</t>
  </si>
  <si>
    <t>Skills Policy</t>
  </si>
  <si>
    <t>Employability and Skills</t>
  </si>
  <si>
    <t>Employment and Skills</t>
  </si>
  <si>
    <t>Careers Wales</t>
  </si>
  <si>
    <t>Educational and Careers Choice</t>
  </si>
  <si>
    <t>Prosperity for All (Education Additional Allocation)</t>
  </si>
  <si>
    <t>Education Infrastructure</t>
  </si>
  <si>
    <t>Estate and IT Provision</t>
  </si>
  <si>
    <t>Student Loans - AME</t>
  </si>
  <si>
    <t>Careers Wales - AME</t>
  </si>
  <si>
    <t>AME - CAPITAL</t>
  </si>
  <si>
    <t>ENERGY, PLANNING AND RURAL AFFAIRS</t>
  </si>
  <si>
    <t>TOTAL ENERGY, PLANNING AND RURAL AFFAIRS</t>
  </si>
  <si>
    <t>Environment Legislation &amp; Governance</t>
  </si>
  <si>
    <t>Develop and deliver overarching policy and programmes on sustainable development and natural resource management</t>
  </si>
  <si>
    <t>Fuel Poverty Programme</t>
  </si>
  <si>
    <t>Green Growth Wales</t>
  </si>
  <si>
    <t>Strategy and Government Relations</t>
  </si>
  <si>
    <t>Radioactivity &amp; Pollution Prevention</t>
  </si>
  <si>
    <t>Decarbonisation and Energy</t>
  </si>
  <si>
    <t>Energy Efficiency Programmes</t>
  </si>
  <si>
    <t>Develop and implement climate change policy, energy efficiency, Green Growth and environmental protection</t>
  </si>
  <si>
    <t>Flood Risk Management &amp; Water Revenue</t>
  </si>
  <si>
    <t>Develop and implement flood and coastal risk, water and sewage policy and legislation</t>
  </si>
  <si>
    <t>Waste</t>
  </si>
  <si>
    <t>Landfill Disposals Tax Communities Scheme</t>
  </si>
  <si>
    <t xml:space="preserve">Manage and Implement the Waste Strategy and waste procurement </t>
  </si>
  <si>
    <t>Local Environment Quality</t>
  </si>
  <si>
    <t>Community Involvement</t>
  </si>
  <si>
    <t>Enabling Natural Resources</t>
  </si>
  <si>
    <t>Environmental Management Support Funding</t>
  </si>
  <si>
    <t>Natural Environment</t>
  </si>
  <si>
    <t>Forestry</t>
  </si>
  <si>
    <t>Deliver nature conservation and forestry policies and local environment improvement</t>
  </si>
  <si>
    <t>Natural Resources Wales</t>
  </si>
  <si>
    <t>Sponsor and manage delivery bodies</t>
  </si>
  <si>
    <t>Environment Management (Pwllperian)</t>
  </si>
  <si>
    <t>Environmental Evidence &amp; Support</t>
  </si>
  <si>
    <t>Developing an appropriate evidence base to support the work of the Department</t>
  </si>
  <si>
    <t>Other Plant Health Services</t>
  </si>
  <si>
    <t>Protecting plant health and developing GM policies</t>
  </si>
  <si>
    <t>National Parks</t>
  </si>
  <si>
    <t>Promote and support protected landscapes, wider access to green space</t>
  </si>
  <si>
    <t>Planning &amp; Regulation Expenditure</t>
  </si>
  <si>
    <t>Planning and Regulation</t>
  </si>
  <si>
    <t>New Farm Entrants</t>
  </si>
  <si>
    <t>Agriculture Strategy</t>
  </si>
  <si>
    <t>Local Authority Framework Funding</t>
  </si>
  <si>
    <t>Agriculture Customer Engagement</t>
  </si>
  <si>
    <t>County Parish Holdings Project</t>
  </si>
  <si>
    <t>EID Cymru</t>
  </si>
  <si>
    <t>Livestock Identification</t>
  </si>
  <si>
    <t>Technical Advice Services</t>
  </si>
  <si>
    <t>Legislation and Policy Implementation</t>
  </si>
  <si>
    <t>Commons Act</t>
  </si>
  <si>
    <t>Environment Act Implementation</t>
  </si>
  <si>
    <t>Develop and deliver overarching policy and programmes on Agriculture, Food and Marine</t>
  </si>
  <si>
    <t>Agriculture EU Pillar 1 Direct Payments</t>
  </si>
  <si>
    <t>Agriculture EU Pillar 1 Direct Payments (Income)</t>
  </si>
  <si>
    <t>Common Agriculture Policy IT</t>
  </si>
  <si>
    <t>Single Payment Scheme Administration</t>
  </si>
  <si>
    <t>CAP administration and making Payments in accordance with EU and WAG rules</t>
  </si>
  <si>
    <t>RDP 2014-20 Human and Social Capital</t>
  </si>
  <si>
    <t>RDP 2014-20 Agriculture, Environment &amp; Climate Glastir</t>
  </si>
  <si>
    <t>RDP 2014-20 Agriculture, Environment &amp; Climate Glastir Woodland</t>
  </si>
  <si>
    <t>RDP 2014-20 Technical Assistance</t>
  </si>
  <si>
    <t>Rural Development Plan 2014-20</t>
  </si>
  <si>
    <t>Welsh Government Rural Communities: Delivering the programmes within the Rural Development Plan 2014-20</t>
  </si>
  <si>
    <t>Research &amp; Evaluation</t>
  </si>
  <si>
    <t>Evidence based development for Rural Affairs</t>
  </si>
  <si>
    <t>EU Funded Fisheries Schemes</t>
  </si>
  <si>
    <t>Marine &amp; Fisheries</t>
  </si>
  <si>
    <t>Developing and managing Welsh Marine, fisheries and aquaculture including the enforcement of Welsh Fisheries</t>
  </si>
  <si>
    <t>Promoting Welsh Food and Industry Development</t>
  </si>
  <si>
    <t>Developing and Marketing Welsh Food and Drink</t>
  </si>
  <si>
    <t>Animal Health &amp; Welfare</t>
  </si>
  <si>
    <t>Support and Delivery of the Animal Health and Welfare programme/strategy</t>
  </si>
  <si>
    <t>TB EU Income</t>
  </si>
  <si>
    <t>Animal Health &amp; Welfare, Delivery, Payment, Services</t>
  </si>
  <si>
    <t>TB Slaughter Payments Costs &amp; Receipts</t>
  </si>
  <si>
    <t>TB Eradication</t>
  </si>
  <si>
    <t>Management and delivery of TB Eradication and other Endemic Diseases</t>
  </si>
  <si>
    <t>Prosperity for All (EP&amp;RA Additional Allocation)</t>
  </si>
  <si>
    <t>Green Infrastructure</t>
  </si>
  <si>
    <t>CAP Administration and making payments according to EU and WG rules</t>
  </si>
  <si>
    <t>RDP 2014-20 Farm Business Grant</t>
  </si>
  <si>
    <t>NRW Provision for Pensions - AME</t>
  </si>
  <si>
    <t>CENTRAL SERVICES AND ADMINISTRATION</t>
  </si>
  <si>
    <t>TOTAL CENTRAL SERVICES AND ADMINISTRATION</t>
  </si>
  <si>
    <t>Staff Costs</t>
  </si>
  <si>
    <t>General Administration Expenditure</t>
  </si>
  <si>
    <t>General Administration Expenditure
(Capital Charges - Non cash)</t>
  </si>
  <si>
    <t>IT Costs</t>
  </si>
  <si>
    <t>Enabling Government</t>
  </si>
  <si>
    <t>Running Costs</t>
  </si>
  <si>
    <t>Improve Economic &amp; Labour Market Statistics</t>
  </si>
  <si>
    <t>Geographical Information</t>
  </si>
  <si>
    <t>Central Research</t>
  </si>
  <si>
    <t>Statistics, Information &amp; Research</t>
  </si>
  <si>
    <t>Future Generations Commissioner Wales</t>
  </si>
  <si>
    <t>Tribunals</t>
  </si>
  <si>
    <t>Justice Commission in Wales</t>
  </si>
  <si>
    <t>Public Policy Institute</t>
  </si>
  <si>
    <t>External Bodies &amp; Services</t>
  </si>
  <si>
    <t>Welsh Revenue Authority</t>
  </si>
  <si>
    <t>Devolved Taxes</t>
  </si>
  <si>
    <t>Cost of Borrowing</t>
  </si>
  <si>
    <t>Fiscal Responsibilities</t>
  </si>
  <si>
    <t>Value Wales</t>
  </si>
  <si>
    <t>National Procurement Service</t>
  </si>
  <si>
    <t>e-procurement</t>
  </si>
  <si>
    <t>Procurement Service</t>
  </si>
  <si>
    <t>Events &amp; Corporate Communications</t>
  </si>
  <si>
    <t>Economic Research</t>
  </si>
  <si>
    <t>Other Support Services</t>
  </si>
  <si>
    <t>International Development</t>
  </si>
  <si>
    <t>Central EU Transition Costs</t>
  </si>
  <si>
    <t>International Relations</t>
  </si>
  <si>
    <t>International</t>
  </si>
  <si>
    <t>Invest to Save</t>
  </si>
  <si>
    <t>Invest to Save Fund Repayment</t>
  </si>
  <si>
    <t>Programme Support</t>
  </si>
  <si>
    <t>Managing European Funding</t>
  </si>
  <si>
    <t>Violence against Women, Domestic Abuse and Sexual Violence</t>
  </si>
  <si>
    <t>Community Cohesion</t>
  </si>
  <si>
    <t>Equality and Prosperity</t>
  </si>
  <si>
    <t>Equality and Inclusion</t>
  </si>
  <si>
    <t>General Administration</t>
  </si>
  <si>
    <t>Gypsy Traveller Sites</t>
  </si>
  <si>
    <t>CSA Pensions Provisions - AME</t>
  </si>
  <si>
    <t>Provisions for Early Retirement</t>
  </si>
  <si>
    <t>Changes Draft Budget 2019-20 from Supp Budget 2018-19</t>
  </si>
  <si>
    <t xml:space="preserve">Real terms </t>
  </si>
  <si>
    <t xml:space="preserve">Actual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</si>
</sst>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;[Red]\(#,##0\)"/>
    <numFmt numFmtId="167" formatCode="0.0%;[Red]\-0.0%"/>
    <numFmt numFmtId="168" formatCode="0.0%;[Red]\(0.0%\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6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sz val="12"/>
      <color rgb="FFFF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u/>
      <sz val="10"/>
      <color indexed="12"/>
      <name val="Arial"/>
      <family val="2"/>
    </font>
    <font>
      <sz val="16"/>
      <color theme="1"/>
      <name val="Arial"/>
      <family val="2"/>
    </font>
    <font>
      <sz val="12"/>
      <color theme="1"/>
      <name val="Lucida Sans"/>
      <family val="2"/>
    </font>
    <font>
      <sz val="14"/>
      <color theme="1"/>
      <name val="Lucida Sans"/>
      <family val="2"/>
    </font>
    <font>
      <b/>
      <sz val="14"/>
      <color theme="1"/>
      <name val="Lucida Sans"/>
      <family val="2"/>
    </font>
  </fonts>
  <fills count="2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5" borderId="0" applyNumberFormat="0" applyBorder="0" applyAlignment="0" applyProtection="0"/>
    <xf numFmtId="0" fontId="7" fillId="22" borderId="14" applyNumberFormat="0" applyAlignment="0" applyProtection="0"/>
    <xf numFmtId="0" fontId="8" fillId="23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16" applyNumberFormat="0" applyFill="0" applyAlignment="0" applyProtection="0"/>
    <xf numFmtId="0" fontId="13" fillId="0" borderId="17" applyNumberFormat="0" applyFill="0" applyAlignment="0" applyProtection="0"/>
    <xf numFmtId="0" fontId="14" fillId="0" borderId="18" applyNumberFormat="0" applyFill="0" applyAlignment="0" applyProtection="0"/>
    <xf numFmtId="0" fontId="14" fillId="0" borderId="0" applyNumberFormat="0" applyFill="0" applyBorder="0" applyAlignment="0" applyProtection="0"/>
    <xf numFmtId="0" fontId="15" fillId="9" borderId="14" applyNumberFormat="0" applyAlignment="0" applyProtection="0"/>
    <xf numFmtId="0" fontId="16" fillId="0" borderId="19" applyNumberFormat="0" applyFill="0" applyAlignment="0" applyProtection="0"/>
    <xf numFmtId="0" fontId="17" fillId="24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2" fillId="25" borderId="20" applyNumberFormat="0" applyFont="0" applyAlignment="0" applyProtection="0"/>
    <xf numFmtId="0" fontId="18" fillId="22" borderId="21" applyNumberFormat="0" applyAlignment="0" applyProtection="0"/>
    <xf numFmtId="9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2" applyNumberFormat="0" applyFill="0" applyAlignment="0" applyProtection="0"/>
    <xf numFmtId="0" fontId="21" fillId="0" borderId="0" applyNumberFormat="0" applyFill="0" applyBorder="0" applyAlignment="0" applyProtection="0"/>
    <xf numFmtId="0" fontId="37" fillId="0" borderId="0"/>
    <xf numFmtId="0" fontId="36" fillId="0" borderId="0" applyNumberFormat="0" applyFill="0" applyBorder="0" applyAlignment="0" applyProtection="0"/>
    <xf numFmtId="0" fontId="37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</cellStyleXfs>
  <cellXfs count="257">
    <xf numFmtId="0" fontId="0" fillId="0" borderId="0" xfId="0"/>
    <xf numFmtId="0" fontId="22" fillId="0" borderId="0" xfId="50" applyFont="1" applyAlignment="1">
      <alignment vertical="center"/>
    </xf>
    <xf numFmtId="0" fontId="23" fillId="0" borderId="0" xfId="50" applyFont="1" applyAlignment="1">
      <alignment vertical="center"/>
    </xf>
    <xf numFmtId="0" fontId="24" fillId="0" borderId="0" xfId="50" applyFont="1" applyAlignment="1">
      <alignment vertical="center"/>
    </xf>
    <xf numFmtId="0" fontId="23" fillId="0" borderId="0" xfId="50" applyFont="1" applyAlignment="1">
      <alignment vertical="center" wrapText="1"/>
    </xf>
    <xf numFmtId="0" fontId="28" fillId="0" borderId="0" xfId="50" applyFont="1" applyAlignment="1">
      <alignment vertical="center" wrapText="1"/>
    </xf>
    <xf numFmtId="164" fontId="28" fillId="2" borderId="23" xfId="3" applyNumberFormat="1" applyFont="1" applyFill="1" applyBorder="1" applyAlignment="1">
      <alignment vertical="center" wrapText="1"/>
    </xf>
    <xf numFmtId="164" fontId="29" fillId="2" borderId="39" xfId="3" applyNumberFormat="1" applyFont="1" applyFill="1" applyBorder="1" applyAlignment="1">
      <alignment vertical="center" wrapText="1"/>
    </xf>
    <xf numFmtId="164" fontId="28" fillId="2" borderId="25" xfId="3" applyNumberFormat="1" applyFont="1" applyFill="1" applyBorder="1" applyAlignment="1">
      <alignment vertical="center" wrapText="1"/>
    </xf>
    <xf numFmtId="164" fontId="28" fillId="2" borderId="40" xfId="3" applyNumberFormat="1" applyFont="1" applyFill="1" applyBorder="1" applyAlignment="1">
      <alignment vertical="center" wrapText="1"/>
    </xf>
    <xf numFmtId="0" fontId="28" fillId="2" borderId="27" xfId="50" applyFont="1" applyFill="1" applyBorder="1" applyAlignment="1">
      <alignment vertical="center" wrapText="1"/>
    </xf>
    <xf numFmtId="0" fontId="28" fillId="2" borderId="26" xfId="50" applyFont="1" applyFill="1" applyBorder="1" applyAlignment="1">
      <alignment vertical="center" wrapText="1"/>
    </xf>
    <xf numFmtId="0" fontId="24" fillId="0" borderId="0" xfId="50" applyFont="1" applyAlignment="1">
      <alignment vertical="center" wrapText="1"/>
    </xf>
    <xf numFmtId="0" fontId="3" fillId="0" borderId="0" xfId="50" applyFont="1" applyAlignment="1">
      <alignment vertical="center"/>
    </xf>
    <xf numFmtId="164" fontId="24" fillId="3" borderId="28" xfId="3" applyNumberFormat="1" applyFont="1" applyFill="1" applyBorder="1" applyAlignment="1">
      <alignment vertical="center" wrapText="1"/>
    </xf>
    <xf numFmtId="164" fontId="30" fillId="3" borderId="41" xfId="3" applyNumberFormat="1" applyFont="1" applyFill="1" applyBorder="1" applyAlignment="1">
      <alignment vertical="center" wrapText="1"/>
    </xf>
    <xf numFmtId="164" fontId="24" fillId="3" borderId="29" xfId="3" applyNumberFormat="1" applyFont="1" applyFill="1" applyBorder="1" applyAlignment="1">
      <alignment vertical="center" wrapText="1"/>
    </xf>
    <xf numFmtId="164" fontId="24" fillId="3" borderId="9" xfId="3" applyNumberFormat="1" applyFont="1" applyFill="1" applyBorder="1" applyAlignment="1">
      <alignment vertical="center" wrapText="1"/>
    </xf>
    <xf numFmtId="0" fontId="24" fillId="3" borderId="6" xfId="50" applyFont="1" applyFill="1" applyBorder="1" applyAlignment="1">
      <alignment vertical="center" wrapText="1"/>
    </xf>
    <xf numFmtId="0" fontId="24" fillId="3" borderId="10" xfId="50" applyFont="1" applyFill="1" applyBorder="1" applyAlignment="1">
      <alignment vertical="center" wrapText="1"/>
    </xf>
    <xf numFmtId="0" fontId="3" fillId="0" borderId="0" xfId="50" applyFont="1" applyAlignment="1">
      <alignment vertical="center" wrapText="1"/>
    </xf>
    <xf numFmtId="164" fontId="31" fillId="0" borderId="28" xfId="3" applyNumberFormat="1" applyFont="1" applyBorder="1" applyAlignment="1">
      <alignment vertical="center" wrapText="1"/>
    </xf>
    <xf numFmtId="164" fontId="3" fillId="0" borderId="42" xfId="3" applyNumberFormat="1" applyBorder="1" applyAlignment="1">
      <alignment vertical="center" wrapText="1"/>
    </xf>
    <xf numFmtId="164" fontId="3" fillId="0" borderId="43" xfId="3" applyNumberFormat="1" applyBorder="1" applyAlignment="1">
      <alignment vertical="center" wrapText="1"/>
    </xf>
    <xf numFmtId="164" fontId="3" fillId="0" borderId="44" xfId="3" applyNumberFormat="1" applyBorder="1" applyAlignment="1">
      <alignment vertical="center" wrapText="1"/>
    </xf>
    <xf numFmtId="0" fontId="24" fillId="2" borderId="23" xfId="50" applyFont="1" applyFill="1" applyBorder="1" applyAlignment="1">
      <alignment horizontal="center" vertical="center" wrapText="1"/>
    </xf>
    <xf numFmtId="0" fontId="24" fillId="2" borderId="39" xfId="50" applyFont="1" applyFill="1" applyBorder="1" applyAlignment="1">
      <alignment horizontal="center" vertical="center" wrapText="1"/>
    </xf>
    <xf numFmtId="0" fontId="24" fillId="2" borderId="25" xfId="50" applyFont="1" applyFill="1" applyBorder="1" applyAlignment="1">
      <alignment horizontal="center" vertical="center" wrapText="1"/>
    </xf>
    <xf numFmtId="0" fontId="24" fillId="2" borderId="40" xfId="50" applyFont="1" applyFill="1" applyBorder="1" applyAlignment="1">
      <alignment horizontal="center" vertical="center" wrapText="1"/>
    </xf>
    <xf numFmtId="0" fontId="23" fillId="2" borderId="28" xfId="50" applyFont="1" applyFill="1" applyBorder="1" applyAlignment="1">
      <alignment horizontal="center" vertical="center" wrapText="1"/>
    </xf>
    <xf numFmtId="0" fontId="23" fillId="2" borderId="41" xfId="50" applyFont="1" applyFill="1" applyBorder="1" applyAlignment="1">
      <alignment horizontal="center" vertical="center" wrapText="1"/>
    </xf>
    <xf numFmtId="0" fontId="23" fillId="2" borderId="29" xfId="50" applyFont="1" applyFill="1" applyBorder="1" applyAlignment="1">
      <alignment horizontal="center" vertical="center" wrapText="1"/>
    </xf>
    <xf numFmtId="164" fontId="28" fillId="2" borderId="47" xfId="3" applyNumberFormat="1" applyFont="1" applyFill="1" applyBorder="1" applyAlignment="1">
      <alignment vertical="center" wrapText="1"/>
    </xf>
    <xf numFmtId="164" fontId="28" fillId="2" borderId="39" xfId="3" applyNumberFormat="1" applyFont="1" applyFill="1" applyBorder="1" applyAlignment="1">
      <alignment vertical="center" wrapText="1"/>
    </xf>
    <xf numFmtId="164" fontId="28" fillId="2" borderId="48" xfId="3" applyNumberFormat="1" applyFont="1" applyFill="1" applyBorder="1" applyAlignment="1">
      <alignment vertical="center" wrapText="1"/>
    </xf>
    <xf numFmtId="164" fontId="28" fillId="2" borderId="26" xfId="3" applyNumberFormat="1" applyFont="1" applyFill="1" applyBorder="1" applyAlignment="1">
      <alignment vertical="center" wrapText="1"/>
    </xf>
    <xf numFmtId="164" fontId="24" fillId="3" borderId="7" xfId="3" applyNumberFormat="1" applyFont="1" applyFill="1" applyBorder="1" applyAlignment="1">
      <alignment vertical="center" wrapText="1"/>
    </xf>
    <xf numFmtId="164" fontId="24" fillId="3" borderId="41" xfId="3" applyNumberFormat="1" applyFont="1" applyFill="1" applyBorder="1" applyAlignment="1">
      <alignment vertical="center" wrapText="1"/>
    </xf>
    <xf numFmtId="164" fontId="24" fillId="3" borderId="10" xfId="3" applyNumberFormat="1" applyFont="1" applyFill="1" applyBorder="1" applyAlignment="1">
      <alignment vertical="center" wrapText="1"/>
    </xf>
    <xf numFmtId="164" fontId="3" fillId="0" borderId="28" xfId="3" applyNumberFormat="1" applyBorder="1" applyAlignment="1">
      <alignment vertical="center" wrapText="1"/>
    </xf>
    <xf numFmtId="164" fontId="3" fillId="0" borderId="41" xfId="3" applyNumberFormat="1" applyBorder="1" applyAlignment="1">
      <alignment vertical="center" wrapText="1"/>
    </xf>
    <xf numFmtId="164" fontId="3" fillId="0" borderId="29" xfId="3" applyNumberFormat="1" applyBorder="1" applyAlignment="1">
      <alignment vertical="center" wrapText="1"/>
    </xf>
    <xf numFmtId="164" fontId="3" fillId="0" borderId="36" xfId="3" applyNumberFormat="1" applyBorder="1" applyAlignment="1">
      <alignment vertical="center" wrapText="1"/>
    </xf>
    <xf numFmtId="164" fontId="3" fillId="0" borderId="10" xfId="3" applyNumberFormat="1" applyBorder="1" applyAlignment="1">
      <alignment vertical="center" wrapText="1"/>
    </xf>
    <xf numFmtId="164" fontId="24" fillId="3" borderId="50" xfId="3" applyNumberFormat="1" applyFont="1" applyFill="1" applyBorder="1" applyAlignment="1">
      <alignment vertical="center" wrapText="1"/>
    </xf>
    <xf numFmtId="164" fontId="3" fillId="0" borderId="7" xfId="3" applyNumberFormat="1" applyBorder="1" applyAlignment="1">
      <alignment vertical="center" wrapText="1"/>
    </xf>
    <xf numFmtId="164" fontId="31" fillId="0" borderId="7" xfId="3" applyNumberFormat="1" applyFont="1" applyBorder="1" applyAlignment="1">
      <alignment vertical="center" wrapText="1"/>
    </xf>
    <xf numFmtId="164" fontId="31" fillId="0" borderId="41" xfId="3" applyNumberFormat="1" applyFont="1" applyBorder="1" applyAlignment="1">
      <alignment vertical="center" wrapText="1"/>
    </xf>
    <xf numFmtId="164" fontId="31" fillId="0" borderId="29" xfId="3" applyNumberFormat="1" applyFont="1" applyBorder="1" applyAlignment="1">
      <alignment vertical="center" wrapText="1"/>
    </xf>
    <xf numFmtId="0" fontId="24" fillId="2" borderId="47" xfId="50" applyFont="1" applyFill="1" applyBorder="1" applyAlignment="1">
      <alignment horizontal="center" vertical="center" wrapText="1"/>
    </xf>
    <xf numFmtId="0" fontId="24" fillId="2" borderId="48" xfId="50" applyFont="1" applyFill="1" applyBorder="1" applyAlignment="1">
      <alignment horizontal="center" vertical="center" wrapText="1"/>
    </xf>
    <xf numFmtId="0" fontId="24" fillId="2" borderId="26" xfId="50" applyFont="1" applyFill="1" applyBorder="1" applyAlignment="1">
      <alignment horizontal="center" vertical="center" wrapText="1"/>
    </xf>
    <xf numFmtId="0" fontId="23" fillId="2" borderId="7" xfId="50" applyFont="1" applyFill="1" applyBorder="1" applyAlignment="1">
      <alignment horizontal="center" vertical="center" wrapText="1"/>
    </xf>
    <xf numFmtId="0" fontId="23" fillId="2" borderId="33" xfId="50" applyFont="1" applyFill="1" applyBorder="1" applyAlignment="1">
      <alignment horizontal="center" vertical="center" wrapText="1"/>
    </xf>
    <xf numFmtId="0" fontId="23" fillId="2" borderId="51" xfId="50" applyFont="1" applyFill="1" applyBorder="1" applyAlignment="1">
      <alignment horizontal="center" vertical="center" wrapText="1"/>
    </xf>
    <xf numFmtId="0" fontId="23" fillId="2" borderId="52" xfId="50" applyFont="1" applyFill="1" applyBorder="1" applyAlignment="1">
      <alignment horizontal="center" vertical="center" wrapText="1"/>
    </xf>
    <xf numFmtId="0" fontId="23" fillId="2" borderId="53" xfId="50" applyFont="1" applyFill="1" applyBorder="1" applyAlignment="1">
      <alignment horizontal="center" vertical="center" wrapText="1"/>
    </xf>
    <xf numFmtId="0" fontId="23" fillId="2" borderId="35" xfId="50" applyFont="1" applyFill="1" applyBorder="1" applyAlignment="1">
      <alignment horizontal="center" vertical="center" wrapText="1"/>
    </xf>
    <xf numFmtId="164" fontId="28" fillId="2" borderId="24" xfId="3" applyNumberFormat="1" applyFont="1" applyFill="1" applyBorder="1" applyAlignment="1">
      <alignment vertical="center" wrapText="1"/>
    </xf>
    <xf numFmtId="164" fontId="24" fillId="3" borderId="8" xfId="3" applyNumberFormat="1" applyFont="1" applyFill="1" applyBorder="1" applyAlignment="1">
      <alignment vertical="center" wrapText="1"/>
    </xf>
    <xf numFmtId="164" fontId="31" fillId="0" borderId="33" xfId="3" applyNumberFormat="1" applyFont="1" applyBorder="1" applyAlignment="1">
      <alignment vertical="center" wrapText="1"/>
    </xf>
    <xf numFmtId="164" fontId="3" fillId="0" borderId="34" xfId="3" applyNumberFormat="1" applyBorder="1" applyAlignment="1">
      <alignment vertical="center" wrapText="1"/>
    </xf>
    <xf numFmtId="164" fontId="3" fillId="0" borderId="53" xfId="3" applyNumberFormat="1" applyBorder="1" applyAlignment="1">
      <alignment vertical="center" wrapText="1"/>
    </xf>
    <xf numFmtId="164" fontId="3" fillId="0" borderId="35" xfId="3" applyNumberFormat="1" applyBorder="1" applyAlignment="1">
      <alignment vertical="center" wrapText="1"/>
    </xf>
    <xf numFmtId="164" fontId="3" fillId="0" borderId="8" xfId="3" applyNumberFormat="1" applyBorder="1" applyAlignment="1">
      <alignment vertical="center" wrapText="1"/>
    </xf>
    <xf numFmtId="164" fontId="31" fillId="0" borderId="54" xfId="3" applyNumberFormat="1" applyFont="1" applyBorder="1" applyAlignment="1">
      <alignment vertical="center" wrapText="1"/>
    </xf>
    <xf numFmtId="164" fontId="3" fillId="0" borderId="37" xfId="3" applyNumberFormat="1" applyBorder="1" applyAlignment="1">
      <alignment vertical="center" wrapText="1"/>
    </xf>
    <xf numFmtId="164" fontId="3" fillId="0" borderId="30" xfId="3" applyNumberFormat="1" applyBorder="1" applyAlignment="1">
      <alignment vertical="center" wrapText="1"/>
    </xf>
    <xf numFmtId="0" fontId="23" fillId="2" borderId="34" xfId="50" applyFont="1" applyFill="1" applyBorder="1" applyAlignment="1">
      <alignment horizontal="center" vertical="center" wrapText="1"/>
    </xf>
    <xf numFmtId="0" fontId="23" fillId="2" borderId="43" xfId="50" applyFont="1" applyFill="1" applyBorder="1" applyAlignment="1">
      <alignment horizontal="center" vertical="center" wrapText="1"/>
    </xf>
    <xf numFmtId="0" fontId="32" fillId="0" borderId="0" xfId="50" applyFont="1" applyAlignment="1">
      <alignment vertical="center"/>
    </xf>
    <xf numFmtId="164" fontId="32" fillId="2" borderId="23" xfId="3" applyNumberFormat="1" applyFont="1" applyFill="1" applyBorder="1" applyAlignment="1">
      <alignment vertical="center"/>
    </xf>
    <xf numFmtId="164" fontId="32" fillId="2" borderId="24" xfId="3" applyNumberFormat="1" applyFont="1" applyFill="1" applyBorder="1" applyAlignment="1">
      <alignment vertical="center"/>
    </xf>
    <xf numFmtId="164" fontId="32" fillId="2" borderId="25" xfId="3" applyNumberFormat="1" applyFont="1" applyFill="1" applyBorder="1" applyAlignment="1">
      <alignment vertical="center"/>
    </xf>
    <xf numFmtId="164" fontId="32" fillId="2" borderId="24" xfId="3" applyNumberFormat="1" applyFont="1" applyFill="1" applyBorder="1" applyAlignment="1">
      <alignment vertical="center" wrapText="1"/>
    </xf>
    <xf numFmtId="164" fontId="32" fillId="2" borderId="25" xfId="3" applyNumberFormat="1" applyFont="1" applyFill="1" applyBorder="1" applyAlignment="1">
      <alignment vertical="center" wrapText="1"/>
    </xf>
    <xf numFmtId="164" fontId="32" fillId="2" borderId="26" xfId="3" applyNumberFormat="1" applyFont="1" applyFill="1" applyBorder="1" applyAlignment="1">
      <alignment vertical="center"/>
    </xf>
    <xf numFmtId="164" fontId="24" fillId="3" borderId="28" xfId="3" applyNumberFormat="1" applyFont="1" applyFill="1" applyBorder="1" applyAlignment="1">
      <alignment vertical="center"/>
    </xf>
    <xf numFmtId="164" fontId="24" fillId="3" borderId="8" xfId="3" applyNumberFormat="1" applyFont="1" applyFill="1" applyBorder="1" applyAlignment="1">
      <alignment vertical="center"/>
    </xf>
    <xf numFmtId="164" fontId="24" fillId="3" borderId="29" xfId="3" applyNumberFormat="1" applyFont="1" applyFill="1" applyBorder="1" applyAlignment="1">
      <alignment vertical="center"/>
    </xf>
    <xf numFmtId="164" fontId="24" fillId="3" borderId="10" xfId="3" applyNumberFormat="1" applyFont="1" applyFill="1" applyBorder="1" applyAlignment="1">
      <alignment vertical="center"/>
    </xf>
    <xf numFmtId="164" fontId="31" fillId="0" borderId="28" xfId="3" applyNumberFormat="1" applyFont="1" applyBorder="1" applyAlignment="1">
      <alignment vertical="center"/>
    </xf>
    <xf numFmtId="164" fontId="3" fillId="0" borderId="8" xfId="3" applyNumberFormat="1" applyBorder="1" applyAlignment="1">
      <alignment vertical="center"/>
    </xf>
    <xf numFmtId="164" fontId="3" fillId="0" borderId="29" xfId="3" applyNumberFormat="1" applyBorder="1" applyAlignment="1">
      <alignment vertical="center"/>
    </xf>
    <xf numFmtId="164" fontId="3" fillId="0" borderId="10" xfId="3" applyNumberFormat="1" applyBorder="1" applyAlignment="1">
      <alignment vertical="center"/>
    </xf>
    <xf numFmtId="164" fontId="3" fillId="0" borderId="30" xfId="3" applyNumberFormat="1" applyBorder="1" applyAlignment="1">
      <alignment vertical="center"/>
    </xf>
    <xf numFmtId="0" fontId="24" fillId="2" borderId="24" xfId="50" applyFont="1" applyFill="1" applyBorder="1" applyAlignment="1">
      <alignment horizontal="center" vertical="center" wrapText="1"/>
    </xf>
    <xf numFmtId="0" fontId="23" fillId="2" borderId="8" xfId="50" applyFont="1" applyFill="1" applyBorder="1" applyAlignment="1">
      <alignment horizontal="center" vertical="center" wrapText="1"/>
    </xf>
    <xf numFmtId="0" fontId="30" fillId="3" borderId="6" xfId="50" applyFont="1" applyFill="1" applyBorder="1" applyAlignment="1">
      <alignment vertical="center" wrapText="1"/>
    </xf>
    <xf numFmtId="164" fontId="3" fillId="0" borderId="9" xfId="3" applyNumberFormat="1" applyBorder="1" applyAlignment="1">
      <alignment vertical="center" wrapText="1"/>
    </xf>
    <xf numFmtId="164" fontId="2" fillId="0" borderId="33" xfId="3" applyNumberFormat="1" applyFont="1" applyBorder="1" applyAlignment="1">
      <alignment vertical="center" wrapText="1"/>
    </xf>
    <xf numFmtId="164" fontId="2" fillId="0" borderId="34" xfId="3" applyNumberFormat="1" applyFont="1" applyBorder="1" applyAlignment="1">
      <alignment vertical="center" wrapText="1"/>
    </xf>
    <xf numFmtId="164" fontId="2" fillId="0" borderId="53" xfId="3" applyNumberFormat="1" applyFont="1" applyBorder="1" applyAlignment="1">
      <alignment vertical="center" wrapText="1"/>
    </xf>
    <xf numFmtId="164" fontId="2" fillId="0" borderId="35" xfId="3" applyNumberFormat="1" applyFont="1" applyBorder="1" applyAlignment="1">
      <alignment vertical="center" wrapText="1"/>
    </xf>
    <xf numFmtId="164" fontId="2" fillId="0" borderId="36" xfId="3" applyNumberFormat="1" applyFont="1" applyBorder="1" applyAlignment="1">
      <alignment vertical="center" wrapText="1"/>
    </xf>
    <xf numFmtId="0" fontId="28" fillId="0" borderId="0" xfId="50" applyFont="1" applyAlignment="1">
      <alignment vertical="center"/>
    </xf>
    <xf numFmtId="164" fontId="28" fillId="2" borderId="23" xfId="3" applyNumberFormat="1" applyFont="1" applyFill="1" applyBorder="1" applyAlignment="1">
      <alignment vertical="center"/>
    </xf>
    <xf numFmtId="164" fontId="28" fillId="2" borderId="24" xfId="3" applyNumberFormat="1" applyFont="1" applyFill="1" applyBorder="1" applyAlignment="1">
      <alignment vertical="center"/>
    </xf>
    <xf numFmtId="164" fontId="28" fillId="2" borderId="25" xfId="3" applyNumberFormat="1" applyFont="1" applyFill="1" applyBorder="1" applyAlignment="1">
      <alignment vertical="center"/>
    </xf>
    <xf numFmtId="164" fontId="28" fillId="2" borderId="26" xfId="3" applyNumberFormat="1" applyFont="1" applyFill="1" applyBorder="1" applyAlignment="1">
      <alignment vertical="center"/>
    </xf>
    <xf numFmtId="164" fontId="28" fillId="2" borderId="27" xfId="3" applyNumberFormat="1" applyFont="1" applyFill="1" applyBorder="1" applyAlignment="1">
      <alignment vertical="center" wrapText="1"/>
    </xf>
    <xf numFmtId="164" fontId="24" fillId="3" borderId="6" xfId="3" applyNumberFormat="1" applyFont="1" applyFill="1" applyBorder="1" applyAlignment="1">
      <alignment vertical="center" wrapText="1"/>
    </xf>
    <xf numFmtId="164" fontId="3" fillId="0" borderId="31" xfId="3" applyNumberFormat="1" applyBorder="1" applyAlignment="1">
      <alignment vertical="center" wrapText="1"/>
    </xf>
    <xf numFmtId="0" fontId="23" fillId="2" borderId="23" xfId="50" applyFont="1" applyFill="1" applyBorder="1" applyAlignment="1">
      <alignment horizontal="center" vertical="center" wrapText="1"/>
    </xf>
    <xf numFmtId="0" fontId="23" fillId="2" borderId="39" xfId="50" applyFont="1" applyFill="1" applyBorder="1" applyAlignment="1">
      <alignment horizontal="center" vertical="center" wrapText="1"/>
    </xf>
    <xf numFmtId="0" fontId="23" fillId="2" borderId="25" xfId="50" applyFont="1" applyFill="1" applyBorder="1" applyAlignment="1">
      <alignment horizontal="center" vertical="center" wrapText="1"/>
    </xf>
    <xf numFmtId="0" fontId="23" fillId="2" borderId="40" xfId="50" applyFont="1" applyFill="1" applyBorder="1" applyAlignment="1">
      <alignment horizontal="center" vertical="center" wrapText="1"/>
    </xf>
    <xf numFmtId="0" fontId="24" fillId="2" borderId="4" xfId="50" applyFont="1" applyFill="1" applyBorder="1" applyAlignment="1">
      <alignment vertical="center"/>
    </xf>
    <xf numFmtId="0" fontId="24" fillId="2" borderId="5" xfId="50" applyFont="1" applyFill="1" applyBorder="1" applyAlignment="1">
      <alignment vertical="center"/>
    </xf>
    <xf numFmtId="0" fontId="24" fillId="2" borderId="3" xfId="50" applyFont="1" applyFill="1" applyBorder="1" applyAlignment="1">
      <alignment vertical="center"/>
    </xf>
    <xf numFmtId="164" fontId="2" fillId="0" borderId="28" xfId="3" applyNumberFormat="1" applyFont="1" applyBorder="1" applyAlignment="1">
      <alignment vertical="center" wrapText="1"/>
    </xf>
    <xf numFmtId="164" fontId="26" fillId="0" borderId="8" xfId="3" applyNumberFormat="1" applyFont="1" applyBorder="1" applyAlignment="1">
      <alignment vertical="center" wrapText="1"/>
    </xf>
    <xf numFmtId="164" fontId="3" fillId="0" borderId="45" xfId="3" applyNumberFormat="1" applyBorder="1" applyAlignment="1">
      <alignment vertical="center" wrapText="1"/>
    </xf>
    <xf numFmtId="164" fontId="25" fillId="3" borderId="28" xfId="3" applyNumberFormat="1" applyFont="1" applyFill="1" applyBorder="1" applyAlignment="1">
      <alignment vertical="center" wrapText="1"/>
    </xf>
    <xf numFmtId="164" fontId="24" fillId="3" borderId="53" xfId="3" applyNumberFormat="1" applyFont="1" applyFill="1" applyBorder="1" applyAlignment="1">
      <alignment vertical="center" wrapText="1"/>
    </xf>
    <xf numFmtId="164" fontId="24" fillId="3" borderId="35" xfId="3" applyNumberFormat="1" applyFont="1" applyFill="1" applyBorder="1" applyAlignment="1">
      <alignment vertical="center" wrapText="1"/>
    </xf>
    <xf numFmtId="164" fontId="24" fillId="3" borderId="45" xfId="3" applyNumberFormat="1" applyFont="1" applyFill="1" applyBorder="1" applyAlignment="1">
      <alignment vertical="center" wrapText="1"/>
    </xf>
    <xf numFmtId="164" fontId="3" fillId="0" borderId="55" xfId="3" applyNumberFormat="1" applyBorder="1" applyAlignment="1">
      <alignment vertical="center" wrapText="1"/>
    </xf>
    <xf numFmtId="164" fontId="3" fillId="0" borderId="50" xfId="3" applyNumberFormat="1" applyBorder="1" applyAlignment="1">
      <alignment vertical="center" wrapText="1"/>
    </xf>
    <xf numFmtId="164" fontId="31" fillId="0" borderId="8" xfId="3" applyNumberFormat="1" applyFont="1" applyBorder="1" applyAlignment="1">
      <alignment vertical="center" wrapText="1"/>
    </xf>
    <xf numFmtId="164" fontId="31" fillId="0" borderId="50" xfId="3" applyNumberFormat="1" applyFont="1" applyBorder="1" applyAlignment="1">
      <alignment vertical="center" wrapText="1"/>
    </xf>
    <xf numFmtId="0" fontId="33" fillId="0" borderId="0" xfId="50" applyFont="1" applyAlignment="1">
      <alignment vertical="center"/>
    </xf>
    <xf numFmtId="0" fontId="34" fillId="0" borderId="0" xfId="50" applyFont="1" applyAlignment="1">
      <alignment vertical="center"/>
    </xf>
    <xf numFmtId="164" fontId="27" fillId="2" borderId="23" xfId="3" applyNumberFormat="1" applyFont="1" applyFill="1" applyBorder="1" applyAlignment="1">
      <alignment vertical="center" wrapText="1"/>
    </xf>
    <xf numFmtId="164" fontId="26" fillId="0" borderId="42" xfId="3" applyNumberFormat="1" applyFont="1" applyBorder="1" applyAlignment="1">
      <alignment vertical="center" wrapText="1"/>
    </xf>
    <xf numFmtId="164" fontId="24" fillId="3" borderId="36" xfId="3" applyNumberFormat="1" applyFont="1" applyFill="1" applyBorder="1" applyAlignment="1">
      <alignment vertical="center" wrapText="1"/>
    </xf>
    <xf numFmtId="0" fontId="22" fillId="0" borderId="0" xfId="50" applyFont="1" applyAlignment="1">
      <alignment vertical="center" wrapText="1"/>
    </xf>
    <xf numFmtId="166" fontId="34" fillId="0" borderId="0" xfId="3" applyNumberFormat="1" applyFont="1" applyAlignment="1">
      <alignment vertical="center" wrapText="1"/>
    </xf>
    <xf numFmtId="165" fontId="23" fillId="0" borderId="0" xfId="3" applyNumberFormat="1" applyFont="1" applyAlignment="1">
      <alignment vertical="center" wrapText="1"/>
    </xf>
    <xf numFmtId="0" fontId="23" fillId="0" borderId="13" xfId="50" applyFont="1" applyBorder="1" applyAlignment="1">
      <alignment vertical="center" wrapText="1"/>
    </xf>
    <xf numFmtId="164" fontId="29" fillId="2" borderId="56" xfId="3" applyNumberFormat="1" applyFont="1" applyFill="1" applyBorder="1" applyAlignment="1">
      <alignment vertical="center" wrapText="1"/>
    </xf>
    <xf numFmtId="164" fontId="28" fillId="2" borderId="57" xfId="3" applyNumberFormat="1" applyFont="1" applyFill="1" applyBorder="1" applyAlignment="1">
      <alignment vertical="center" wrapText="1"/>
    </xf>
    <xf numFmtId="164" fontId="28" fillId="2" borderId="58" xfId="3" applyNumberFormat="1" applyFont="1" applyFill="1" applyBorder="1" applyAlignment="1">
      <alignment vertical="center" wrapText="1"/>
    </xf>
    <xf numFmtId="164" fontId="28" fillId="2" borderId="59" xfId="3" applyNumberFormat="1" applyFont="1" applyFill="1" applyBorder="1" applyAlignment="1">
      <alignment vertical="center" wrapText="1"/>
    </xf>
    <xf numFmtId="164" fontId="26" fillId="0" borderId="53" xfId="3" applyNumberFormat="1" applyFont="1" applyBorder="1" applyAlignment="1">
      <alignment vertical="center" wrapText="1"/>
    </xf>
    <xf numFmtId="0" fontId="3" fillId="0" borderId="7" xfId="50" applyFont="1" applyBorder="1" applyAlignment="1">
      <alignment vertical="center" wrapText="1"/>
    </xf>
    <xf numFmtId="164" fontId="31" fillId="0" borderId="53" xfId="3" applyNumberFormat="1" applyFont="1" applyBorder="1" applyAlignment="1">
      <alignment vertical="center" wrapText="1"/>
    </xf>
    <xf numFmtId="164" fontId="26" fillId="0" borderId="41" xfId="3" applyNumberFormat="1" applyFont="1" applyBorder="1" applyAlignment="1">
      <alignment vertical="center" wrapText="1"/>
    </xf>
    <xf numFmtId="164" fontId="31" fillId="0" borderId="49" xfId="3" applyNumberFormat="1" applyFont="1" applyBorder="1" applyAlignment="1">
      <alignment vertical="center" wrapText="1"/>
    </xf>
    <xf numFmtId="164" fontId="3" fillId="0" borderId="52" xfId="3" applyNumberFormat="1" applyBorder="1" applyAlignment="1">
      <alignment vertical="center" wrapText="1"/>
    </xf>
    <xf numFmtId="164" fontId="28" fillId="2" borderId="23" xfId="1" applyNumberFormat="1" applyFont="1" applyFill="1" applyBorder="1" applyAlignment="1">
      <alignment vertical="center"/>
    </xf>
    <xf numFmtId="164" fontId="28" fillId="2" borderId="24" xfId="1" applyNumberFormat="1" applyFont="1" applyFill="1" applyBorder="1" applyAlignment="1">
      <alignment vertical="center"/>
    </xf>
    <xf numFmtId="164" fontId="28" fillId="2" borderId="25" xfId="1" applyNumberFormat="1" applyFont="1" applyFill="1" applyBorder="1" applyAlignment="1">
      <alignment vertical="center"/>
    </xf>
    <xf numFmtId="164" fontId="28" fillId="2" borderId="24" xfId="1" applyNumberFormat="1" applyFont="1" applyFill="1" applyBorder="1" applyAlignment="1">
      <alignment vertical="center" wrapText="1"/>
    </xf>
    <xf numFmtId="164" fontId="28" fillId="2" borderId="25" xfId="1" applyNumberFormat="1" applyFont="1" applyFill="1" applyBorder="1" applyAlignment="1">
      <alignment vertical="center" wrapText="1"/>
    </xf>
    <xf numFmtId="164" fontId="28" fillId="2" borderId="26" xfId="1" applyNumberFormat="1" applyFont="1" applyFill="1" applyBorder="1" applyAlignment="1">
      <alignment vertical="center"/>
    </xf>
    <xf numFmtId="164" fontId="24" fillId="3" borderId="28" xfId="1" applyNumberFormat="1" applyFont="1" applyFill="1" applyBorder="1" applyAlignment="1">
      <alignment vertical="center"/>
    </xf>
    <xf numFmtId="164" fontId="24" fillId="3" borderId="8" xfId="1" applyNumberFormat="1" applyFont="1" applyFill="1" applyBorder="1" applyAlignment="1">
      <alignment vertical="center"/>
    </xf>
    <xf numFmtId="164" fontId="24" fillId="3" borderId="29" xfId="1" applyNumberFormat="1" applyFont="1" applyFill="1" applyBorder="1" applyAlignment="1">
      <alignment vertical="center"/>
    </xf>
    <xf numFmtId="164" fontId="24" fillId="3" borderId="10" xfId="1" applyNumberFormat="1" applyFont="1" applyFill="1" applyBorder="1" applyAlignment="1">
      <alignment vertical="center"/>
    </xf>
    <xf numFmtId="164" fontId="31" fillId="0" borderId="28" xfId="1" applyNumberFormat="1" applyFont="1" applyBorder="1" applyAlignment="1">
      <alignment vertical="center"/>
    </xf>
    <xf numFmtId="164" fontId="3" fillId="0" borderId="8" xfId="1" applyNumberFormat="1" applyFont="1" applyBorder="1" applyAlignment="1">
      <alignment vertical="center"/>
    </xf>
    <xf numFmtId="164" fontId="3" fillId="0" borderId="29" xfId="1" applyNumberFormat="1" applyFont="1" applyBorder="1" applyAlignment="1">
      <alignment vertical="center"/>
    </xf>
    <xf numFmtId="164" fontId="3" fillId="0" borderId="10" xfId="1" applyNumberFormat="1" applyFont="1" applyBorder="1" applyAlignment="1">
      <alignment vertical="center"/>
    </xf>
    <xf numFmtId="164" fontId="3" fillId="0" borderId="30" xfId="1" applyNumberFormat="1" applyFont="1" applyBorder="1" applyAlignment="1">
      <alignment vertical="center"/>
    </xf>
    <xf numFmtId="166" fontId="3" fillId="26" borderId="7" xfId="50" applyNumberFormat="1" applyFont="1" applyFill="1" applyBorder="1" applyAlignment="1">
      <alignment vertical="center"/>
    </xf>
    <xf numFmtId="168" fontId="3" fillId="26" borderId="7" xfId="62" applyNumberFormat="1" applyFont="1" applyFill="1" applyBorder="1" applyAlignment="1">
      <alignment vertical="center"/>
    </xf>
    <xf numFmtId="168" fontId="3" fillId="28" borderId="7" xfId="62" applyNumberFormat="1" applyFont="1" applyFill="1" applyBorder="1" applyAlignment="1">
      <alignment vertical="center"/>
    </xf>
    <xf numFmtId="166" fontId="24" fillId="28" borderId="7" xfId="50" applyNumberFormat="1" applyFont="1" applyFill="1" applyBorder="1" applyAlignment="1">
      <alignment vertical="center"/>
    </xf>
    <xf numFmtId="168" fontId="24" fillId="28" borderId="7" xfId="62" applyNumberFormat="1" applyFont="1" applyFill="1" applyBorder="1" applyAlignment="1">
      <alignment vertical="center"/>
    </xf>
    <xf numFmtId="166" fontId="24" fillId="27" borderId="7" xfId="50" applyNumberFormat="1" applyFont="1" applyFill="1" applyBorder="1" applyAlignment="1">
      <alignment vertical="center"/>
    </xf>
    <xf numFmtId="168" fontId="24" fillId="27" borderId="7" xfId="62" applyNumberFormat="1" applyFont="1" applyFill="1" applyBorder="1" applyAlignment="1">
      <alignment vertical="center"/>
    </xf>
    <xf numFmtId="164" fontId="24" fillId="28" borderId="7" xfId="50" applyNumberFormat="1" applyFont="1" applyFill="1" applyBorder="1" applyAlignment="1">
      <alignment vertical="center"/>
    </xf>
    <xf numFmtId="166" fontId="3" fillId="28" borderId="7" xfId="50" applyNumberFormat="1" applyFont="1" applyFill="1" applyBorder="1" applyAlignment="1">
      <alignment vertical="center"/>
    </xf>
    <xf numFmtId="168" fontId="3" fillId="26" borderId="7" xfId="50" applyNumberFormat="1" applyFont="1" applyFill="1" applyBorder="1" applyAlignment="1">
      <alignment vertical="center"/>
    </xf>
    <xf numFmtId="168" fontId="24" fillId="27" borderId="7" xfId="50" applyNumberFormat="1" applyFont="1" applyFill="1" applyBorder="1" applyAlignment="1">
      <alignment vertical="center"/>
    </xf>
    <xf numFmtId="168" fontId="3" fillId="28" borderId="7" xfId="50" applyNumberFormat="1" applyFont="1" applyFill="1" applyBorder="1" applyAlignment="1">
      <alignment vertical="center"/>
    </xf>
    <xf numFmtId="168" fontId="24" fillId="28" borderId="7" xfId="50" applyNumberFormat="1" applyFont="1" applyFill="1" applyBorder="1" applyAlignment="1">
      <alignment vertical="center"/>
    </xf>
    <xf numFmtId="166" fontId="24" fillId="26" borderId="7" xfId="50" applyNumberFormat="1" applyFont="1" applyFill="1" applyBorder="1" applyAlignment="1">
      <alignment vertical="center"/>
    </xf>
    <xf numFmtId="168" fontId="24" fillId="26" borderId="7" xfId="62" applyNumberFormat="1" applyFont="1" applyFill="1" applyBorder="1" applyAlignment="1">
      <alignment vertical="center"/>
    </xf>
    <xf numFmtId="168" fontId="24" fillId="26" borderId="7" xfId="50" applyNumberFormat="1" applyFont="1" applyFill="1" applyBorder="1" applyAlignment="1">
      <alignment vertical="center"/>
    </xf>
    <xf numFmtId="0" fontId="22" fillId="0" borderId="0" xfId="50" applyFont="1" applyFill="1" applyAlignment="1">
      <alignment vertical="center"/>
    </xf>
    <xf numFmtId="0" fontId="23" fillId="0" borderId="0" xfId="50" applyFont="1" applyFill="1" applyAlignment="1">
      <alignment horizontal="center" vertical="center"/>
    </xf>
    <xf numFmtId="0" fontId="23" fillId="0" borderId="0" xfId="50" applyFont="1" applyFill="1" applyAlignment="1">
      <alignment vertical="center" wrapText="1"/>
    </xf>
    <xf numFmtId="0" fontId="23" fillId="0" borderId="0" xfId="50" applyFont="1" applyFill="1" applyAlignment="1">
      <alignment vertical="center"/>
    </xf>
    <xf numFmtId="0" fontId="41" fillId="0" borderId="0" xfId="50" applyFont="1" applyAlignment="1">
      <alignment vertical="center" wrapText="1"/>
    </xf>
    <xf numFmtId="0" fontId="40" fillId="0" borderId="0" xfId="50" applyFont="1" applyAlignment="1">
      <alignment horizontal="center" vertical="center" wrapText="1"/>
    </xf>
    <xf numFmtId="0" fontId="42" fillId="0" borderId="0" xfId="50" applyFont="1" applyAlignment="1">
      <alignment vertical="center"/>
    </xf>
    <xf numFmtId="0" fontId="42" fillId="0" borderId="0" xfId="50" applyFont="1" applyAlignment="1">
      <alignment horizontal="center" vertical="center"/>
    </xf>
    <xf numFmtId="0" fontId="43" fillId="0" borderId="0" xfId="50" applyFont="1" applyAlignment="1">
      <alignment horizontal="center" vertical="center"/>
    </xf>
    <xf numFmtId="0" fontId="43" fillId="0" borderId="0" xfId="50" applyFont="1" applyAlignment="1">
      <alignment vertical="center" wrapText="1"/>
    </xf>
    <xf numFmtId="0" fontId="42" fillId="0" borderId="0" xfId="50" applyFont="1" applyAlignment="1">
      <alignment vertical="center" wrapText="1"/>
    </xf>
    <xf numFmtId="0" fontId="42" fillId="0" borderId="0" xfId="50" applyFont="1" applyAlignment="1">
      <alignment horizontal="center" vertical="center" wrapText="1"/>
    </xf>
    <xf numFmtId="166" fontId="3" fillId="0" borderId="7" xfId="50" applyNumberFormat="1" applyFont="1" applyFill="1" applyBorder="1" applyAlignment="1">
      <alignment vertical="center"/>
    </xf>
    <xf numFmtId="168" fontId="3" fillId="0" borderId="7" xfId="62" applyNumberFormat="1" applyFont="1" applyFill="1" applyBorder="1" applyAlignment="1">
      <alignment vertical="center"/>
    </xf>
    <xf numFmtId="164" fontId="3" fillId="0" borderId="7" xfId="50" applyNumberFormat="1" applyFont="1" applyFill="1" applyBorder="1" applyAlignment="1">
      <alignment vertical="center"/>
    </xf>
    <xf numFmtId="168" fontId="3" fillId="0" borderId="7" xfId="50" applyNumberFormat="1" applyFont="1" applyFill="1" applyBorder="1" applyAlignment="1">
      <alignment vertical="center"/>
    </xf>
    <xf numFmtId="0" fontId="3" fillId="0" borderId="0" xfId="50" applyFont="1" applyFill="1" applyAlignment="1">
      <alignment vertical="center" wrapText="1"/>
    </xf>
    <xf numFmtId="166" fontId="24" fillId="0" borderId="7" xfId="50" applyNumberFormat="1" applyFont="1" applyFill="1" applyBorder="1" applyAlignment="1">
      <alignment vertical="center"/>
    </xf>
    <xf numFmtId="168" fontId="24" fillId="0" borderId="7" xfId="62" applyNumberFormat="1" applyFont="1" applyFill="1" applyBorder="1" applyAlignment="1">
      <alignment vertical="center"/>
    </xf>
    <xf numFmtId="168" fontId="24" fillId="0" borderId="7" xfId="50" applyNumberFormat="1" applyFont="1" applyFill="1" applyBorder="1" applyAlignment="1">
      <alignment vertical="center"/>
    </xf>
    <xf numFmtId="0" fontId="24" fillId="28" borderId="7" xfId="50" applyFont="1" applyFill="1" applyBorder="1" applyAlignment="1">
      <alignment horizontal="center" vertical="center" wrapText="1"/>
    </xf>
    <xf numFmtId="0" fontId="24" fillId="28" borderId="7" xfId="50" quotePrefix="1" applyFont="1" applyFill="1" applyBorder="1" applyAlignment="1">
      <alignment horizontal="center" vertical="center" wrapText="1"/>
    </xf>
    <xf numFmtId="0" fontId="24" fillId="27" borderId="7" xfId="50" applyFont="1" applyFill="1" applyBorder="1" applyAlignment="1">
      <alignment horizontal="center" vertical="center" wrapText="1"/>
    </xf>
    <xf numFmtId="0" fontId="24" fillId="27" borderId="7" xfId="50" quotePrefix="1" applyFont="1" applyFill="1" applyBorder="1" applyAlignment="1">
      <alignment horizontal="center" vertical="center" wrapText="1"/>
    </xf>
    <xf numFmtId="164" fontId="24" fillId="26" borderId="7" xfId="50" applyNumberFormat="1" applyFont="1" applyFill="1" applyBorder="1" applyAlignment="1">
      <alignment vertical="center"/>
    </xf>
    <xf numFmtId="0" fontId="42" fillId="0" borderId="0" xfId="50" applyFont="1" applyAlignment="1">
      <alignment horizontal="left" vertical="center" wrapText="1"/>
    </xf>
    <xf numFmtId="0" fontId="34" fillId="28" borderId="50" xfId="0" applyFont="1" applyFill="1" applyBorder="1" applyAlignment="1">
      <alignment horizontal="center" vertical="center" wrapText="1"/>
    </xf>
    <xf numFmtId="0" fontId="34" fillId="28" borderId="41" xfId="0" applyFont="1" applyFill="1" applyBorder="1" applyAlignment="1">
      <alignment horizontal="center" vertical="center" wrapText="1"/>
    </xf>
    <xf numFmtId="167" fontId="34" fillId="28" borderId="50" xfId="0" applyNumberFormat="1" applyFont="1" applyFill="1" applyBorder="1" applyAlignment="1">
      <alignment horizontal="center" vertical="center" wrapText="1"/>
    </xf>
    <xf numFmtId="167" fontId="34" fillId="28" borderId="41" xfId="0" applyNumberFormat="1" applyFont="1" applyFill="1" applyBorder="1" applyAlignment="1">
      <alignment horizontal="center" vertical="center" wrapText="1"/>
    </xf>
    <xf numFmtId="0" fontId="38" fillId="28" borderId="7" xfId="50" applyFont="1" applyFill="1" applyBorder="1" applyAlignment="1">
      <alignment horizontal="center" vertical="center" wrapText="1"/>
    </xf>
    <xf numFmtId="0" fontId="24" fillId="2" borderId="30" xfId="50" applyFont="1" applyFill="1" applyBorder="1" applyAlignment="1">
      <alignment horizontal="center" vertical="center"/>
    </xf>
    <xf numFmtId="0" fontId="24" fillId="2" borderId="37" xfId="50" applyFont="1" applyFill="1" applyBorder="1" applyAlignment="1">
      <alignment horizontal="center" vertical="center"/>
    </xf>
    <xf numFmtId="0" fontId="24" fillId="2" borderId="31" xfId="50" applyFont="1" applyFill="1" applyBorder="1" applyAlignment="1">
      <alignment horizontal="center" vertical="center"/>
    </xf>
    <xf numFmtId="0" fontId="28" fillId="2" borderId="3" xfId="50" applyFont="1" applyFill="1" applyBorder="1" applyAlignment="1">
      <alignment horizontal="center" vertical="center"/>
    </xf>
    <xf numFmtId="0" fontId="28" fillId="2" borderId="5" xfId="50" applyFont="1" applyFill="1" applyBorder="1" applyAlignment="1">
      <alignment horizontal="center" vertical="center"/>
    </xf>
    <xf numFmtId="0" fontId="28" fillId="2" borderId="4" xfId="50" applyFont="1" applyFill="1" applyBorder="1" applyAlignment="1">
      <alignment horizontal="center" vertical="center"/>
    </xf>
    <xf numFmtId="0" fontId="24" fillId="2" borderId="3" xfId="50" applyFont="1" applyFill="1" applyBorder="1" applyAlignment="1">
      <alignment horizontal="center" vertical="center"/>
    </xf>
    <xf numFmtId="0" fontId="24" fillId="2" borderId="5" xfId="50" applyFont="1" applyFill="1" applyBorder="1" applyAlignment="1">
      <alignment horizontal="center" vertical="center"/>
    </xf>
    <xf numFmtId="0" fontId="24" fillId="2" borderId="4" xfId="50" applyFont="1" applyFill="1" applyBorder="1" applyAlignment="1">
      <alignment horizontal="center" vertical="center"/>
    </xf>
    <xf numFmtId="0" fontId="24" fillId="2" borderId="38" xfId="50" applyFont="1" applyFill="1" applyBorder="1" applyAlignment="1">
      <alignment horizontal="left" vertical="center" wrapText="1"/>
    </xf>
    <xf numFmtId="0" fontId="24" fillId="2" borderId="12" xfId="50" applyFont="1" applyFill="1" applyBorder="1" applyAlignment="1">
      <alignment horizontal="left" vertical="center" wrapText="1"/>
    </xf>
    <xf numFmtId="0" fontId="24" fillId="2" borderId="11" xfId="50" applyFont="1" applyFill="1" applyBorder="1" applyAlignment="1">
      <alignment horizontal="left" vertical="center" wrapText="1"/>
    </xf>
    <xf numFmtId="0" fontId="24" fillId="2" borderId="2" xfId="50" applyFont="1" applyFill="1" applyBorder="1" applyAlignment="1">
      <alignment horizontal="left" vertical="center" wrapText="1"/>
    </xf>
    <xf numFmtId="0" fontId="24" fillId="2" borderId="32" xfId="50" applyFont="1" applyFill="1" applyBorder="1" applyAlignment="1">
      <alignment horizontal="left" vertical="center" wrapText="1"/>
    </xf>
    <xf numFmtId="0" fontId="24" fillId="2" borderId="1" xfId="50" applyFont="1" applyFill="1" applyBorder="1" applyAlignment="1">
      <alignment horizontal="left" vertical="center" wrapText="1"/>
    </xf>
    <xf numFmtId="0" fontId="23" fillId="2" borderId="46" xfId="50" applyFont="1" applyFill="1" applyBorder="1" applyAlignment="1">
      <alignment horizontal="center" vertical="center" wrapText="1"/>
    </xf>
    <xf numFmtId="0" fontId="23" fillId="2" borderId="45" xfId="50" applyFont="1" applyFill="1" applyBorder="1" applyAlignment="1">
      <alignment horizontal="center" vertical="center" wrapText="1"/>
    </xf>
    <xf numFmtId="0" fontId="3" fillId="0" borderId="30" xfId="50" applyFont="1" applyBorder="1" applyAlignment="1">
      <alignment horizontal="left" vertical="center" wrapText="1"/>
    </xf>
    <xf numFmtId="0" fontId="3" fillId="0" borderId="31" xfId="50" applyFont="1" applyBorder="1" applyAlignment="1">
      <alignment horizontal="left" vertical="center" wrapText="1"/>
    </xf>
    <xf numFmtId="0" fontId="38" fillId="27" borderId="7" xfId="50" applyFont="1" applyFill="1" applyBorder="1" applyAlignment="1">
      <alignment horizontal="center" vertical="center" wrapText="1"/>
    </xf>
    <xf numFmtId="0" fontId="34" fillId="27" borderId="50" xfId="0" applyFont="1" applyFill="1" applyBorder="1" applyAlignment="1">
      <alignment horizontal="center" vertical="center" wrapText="1"/>
    </xf>
    <xf numFmtId="0" fontId="34" fillId="27" borderId="41" xfId="0" applyFont="1" applyFill="1" applyBorder="1" applyAlignment="1">
      <alignment horizontal="center" vertical="center" wrapText="1"/>
    </xf>
    <xf numFmtId="167" fontId="34" fillId="27" borderId="50" xfId="0" applyNumberFormat="1" applyFont="1" applyFill="1" applyBorder="1" applyAlignment="1">
      <alignment horizontal="center" vertical="center" wrapText="1"/>
    </xf>
    <xf numFmtId="167" fontId="34" fillId="27" borderId="41" xfId="0" applyNumberFormat="1" applyFont="1" applyFill="1" applyBorder="1" applyAlignment="1">
      <alignment horizontal="center" vertical="center" wrapText="1"/>
    </xf>
    <xf numFmtId="0" fontId="3" fillId="0" borderId="10" xfId="50" applyFont="1" applyBorder="1" applyAlignment="1">
      <alignment horizontal="left" vertical="center" wrapText="1"/>
    </xf>
    <xf numFmtId="0" fontId="3" fillId="0" borderId="6" xfId="50" applyFont="1" applyBorder="1" applyAlignment="1">
      <alignment horizontal="left" vertical="center" wrapText="1"/>
    </xf>
    <xf numFmtId="0" fontId="3" fillId="0" borderId="36" xfId="50" applyFont="1" applyBorder="1" applyAlignment="1">
      <alignment horizontal="left" vertical="center" wrapText="1"/>
    </xf>
    <xf numFmtId="0" fontId="3" fillId="0" borderId="49" xfId="50" applyFont="1" applyBorder="1" applyAlignment="1">
      <alignment horizontal="left" vertical="center" wrapText="1"/>
    </xf>
    <xf numFmtId="0" fontId="24" fillId="2" borderId="38" xfId="50" applyFont="1" applyFill="1" applyBorder="1" applyAlignment="1">
      <alignment horizontal="center" vertical="center"/>
    </xf>
    <xf numFmtId="0" fontId="24" fillId="2" borderId="13" xfId="50" applyFont="1" applyFill="1" applyBorder="1" applyAlignment="1">
      <alignment horizontal="center" vertical="center"/>
    </xf>
    <xf numFmtId="0" fontId="24" fillId="2" borderId="12" xfId="50" applyFont="1" applyFill="1" applyBorder="1" applyAlignment="1">
      <alignment horizontal="center" vertical="center"/>
    </xf>
    <xf numFmtId="0" fontId="3" fillId="0" borderId="10" xfId="50" applyFont="1" applyBorder="1" applyAlignment="1">
      <alignment horizontal="left" vertical="center"/>
    </xf>
    <xf numFmtId="0" fontId="3" fillId="0" borderId="6" xfId="50" applyFont="1" applyBorder="1" applyAlignment="1">
      <alignment horizontal="left" vertical="center"/>
    </xf>
    <xf numFmtId="0" fontId="24" fillId="3" borderId="10" xfId="50" applyFont="1" applyFill="1" applyBorder="1" applyAlignment="1">
      <alignment horizontal="left" vertical="center"/>
    </xf>
    <xf numFmtId="0" fontId="24" fillId="3" borderId="6" xfId="50" applyFont="1" applyFill="1" applyBorder="1" applyAlignment="1">
      <alignment horizontal="left" vertical="center"/>
    </xf>
    <xf numFmtId="0" fontId="32" fillId="2" borderId="26" xfId="50" applyFont="1" applyFill="1" applyBorder="1" applyAlignment="1">
      <alignment horizontal="left" vertical="center" wrapText="1"/>
    </xf>
    <xf numFmtId="0" fontId="32" fillId="2" borderId="27" xfId="50" applyFont="1" applyFill="1" applyBorder="1" applyAlignment="1">
      <alignment horizontal="left" vertical="center" wrapText="1"/>
    </xf>
    <xf numFmtId="0" fontId="23" fillId="2" borderId="38" xfId="50" applyFont="1" applyFill="1" applyBorder="1" applyAlignment="1">
      <alignment horizontal="center" vertical="center" wrapText="1"/>
    </xf>
    <xf numFmtId="0" fontId="23" fillId="2" borderId="36" xfId="50" applyFont="1" applyFill="1" applyBorder="1" applyAlignment="1">
      <alignment horizontal="center" vertical="center" wrapText="1"/>
    </xf>
    <xf numFmtId="0" fontId="28" fillId="2" borderId="38" xfId="50" applyFont="1" applyFill="1" applyBorder="1" applyAlignment="1">
      <alignment horizontal="left" vertical="center" wrapText="1"/>
    </xf>
    <xf numFmtId="0" fontId="28" fillId="2" borderId="12" xfId="50" applyFont="1" applyFill="1" applyBorder="1" applyAlignment="1">
      <alignment horizontal="left" vertical="center" wrapText="1"/>
    </xf>
    <xf numFmtId="0" fontId="28" fillId="2" borderId="11" xfId="50" applyFont="1" applyFill="1" applyBorder="1" applyAlignment="1">
      <alignment horizontal="left" vertical="center" wrapText="1"/>
    </xf>
    <xf numFmtId="0" fontId="28" fillId="2" borderId="2" xfId="50" applyFont="1" applyFill="1" applyBorder="1" applyAlignment="1">
      <alignment horizontal="left" vertical="center" wrapText="1"/>
    </xf>
    <xf numFmtId="0" fontId="28" fillId="2" borderId="32" xfId="50" applyFont="1" applyFill="1" applyBorder="1" applyAlignment="1">
      <alignment horizontal="left" vertical="center" wrapText="1"/>
    </xf>
    <xf numFmtId="0" fontId="28" fillId="2" borderId="1" xfId="50" applyFont="1" applyFill="1" applyBorder="1" applyAlignment="1">
      <alignment horizontal="left" vertical="center" wrapText="1"/>
    </xf>
    <xf numFmtId="0" fontId="3" fillId="0" borderId="30" xfId="50" applyFont="1" applyBorder="1" applyAlignment="1">
      <alignment horizontal="left" vertical="center"/>
    </xf>
    <xf numFmtId="0" fontId="3" fillId="0" borderId="31" xfId="50" applyFont="1" applyBorder="1" applyAlignment="1">
      <alignment horizontal="left" vertical="center"/>
    </xf>
    <xf numFmtId="0" fontId="2" fillId="0" borderId="10" xfId="50" applyFont="1" applyBorder="1" applyAlignment="1">
      <alignment horizontal="left" vertical="center" wrapText="1"/>
    </xf>
    <xf numFmtId="0" fontId="2" fillId="0" borderId="6" xfId="50" applyFont="1" applyBorder="1" applyAlignment="1">
      <alignment horizontal="left" vertical="center" wrapText="1"/>
    </xf>
    <xf numFmtId="0" fontId="28" fillId="2" borderId="26" xfId="50" applyFont="1" applyFill="1" applyBorder="1" applyAlignment="1">
      <alignment horizontal="left" vertical="center" wrapText="1"/>
    </xf>
    <xf numFmtId="0" fontId="28" fillId="2" borderId="27" xfId="50" applyFont="1" applyFill="1" applyBorder="1" applyAlignment="1">
      <alignment horizontal="left" vertical="center" wrapText="1"/>
    </xf>
    <xf numFmtId="0" fontId="3" fillId="0" borderId="10" xfId="50" applyFont="1" applyBorder="1" applyAlignment="1">
      <alignment vertical="center" wrapText="1"/>
    </xf>
    <xf numFmtId="0" fontId="3" fillId="0" borderId="6" xfId="50" applyFont="1" applyBorder="1" applyAlignment="1">
      <alignment vertical="center" wrapText="1"/>
    </xf>
    <xf numFmtId="0" fontId="28" fillId="2" borderId="26" xfId="50" applyFont="1" applyFill="1" applyBorder="1" applyAlignment="1">
      <alignment horizontal="left" vertical="center"/>
    </xf>
    <xf numFmtId="0" fontId="28" fillId="2" borderId="27" xfId="50" applyFont="1" applyFill="1" applyBorder="1" applyAlignment="1">
      <alignment horizontal="left" vertical="center"/>
    </xf>
  </cellXfs>
  <cellStyles count="66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f1" xfId="60"/>
    <cellStyle name="cf2" xfId="61"/>
    <cellStyle name="Check Cell 2" xfId="30"/>
    <cellStyle name="Comma" xfId="1" builtinId="3"/>
    <cellStyle name="Comma 2" xfId="31"/>
    <cellStyle name="Comma 2 2" xfId="64"/>
    <cellStyle name="Comma 3" xfId="32"/>
    <cellStyle name="Comma 4" xfId="33"/>
    <cellStyle name="Comma 5" xfId="3"/>
    <cellStyle name="Comma 6" xfId="34"/>
    <cellStyle name="Comma 7" xfId="35"/>
    <cellStyle name="Explanatory Text 2" xfId="36"/>
    <cellStyle name="Good 2" xfId="37"/>
    <cellStyle name="Heading 1 2" xfId="38"/>
    <cellStyle name="Heading 2 2" xfId="39"/>
    <cellStyle name="Heading 3 2" xfId="40"/>
    <cellStyle name="Heading 4 2" xfId="41"/>
    <cellStyle name="Hyperlink 2" xfId="65"/>
    <cellStyle name="Input 2" xfId="42"/>
    <cellStyle name="Linked Cell 2" xfId="43"/>
    <cellStyle name="Neutral 2" xfId="44"/>
    <cellStyle name="Normal" xfId="0" builtinId="0"/>
    <cellStyle name="Normal 10" xfId="45"/>
    <cellStyle name="Normal 11" xfId="59"/>
    <cellStyle name="Normal 2" xfId="2"/>
    <cellStyle name="Normal 2 2" xfId="63"/>
    <cellStyle name="Normal 3" xfId="46"/>
    <cellStyle name="Normal 4" xfId="47"/>
    <cellStyle name="Normal 5" xfId="48"/>
    <cellStyle name="Normal 6" xfId="49"/>
    <cellStyle name="Normal 7" xfId="50"/>
    <cellStyle name="Normal 8" xfId="51"/>
    <cellStyle name="Normal 9" xfId="52"/>
    <cellStyle name="Note 2" xfId="53"/>
    <cellStyle name="Output 2" xfId="54"/>
    <cellStyle name="Percent" xfId="62" builtinId="5"/>
    <cellStyle name="Percent 2" xfId="55"/>
    <cellStyle name="Title 2" xfId="56"/>
    <cellStyle name="Total 2" xfId="57"/>
    <cellStyle name="Warning Text 2" xfId="58"/>
  </cellStyles>
  <dxfs count="9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areyH\AppData\Local\Microsoft\Windows\INetCache\Content.Outlook\67IJ2JGT\2019-20%20Draft%20Budget%20-%20Working%20Do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s of Finance (E)"/>
      <sheetName val="Sources of Finance (W)"/>
      <sheetName val="DEL Record &amp; Tax Info"/>
      <sheetName val="Summary (E)"/>
      <sheetName val="Summary (W)"/>
      <sheetName val="BEL Tables with Nos. (E)"/>
      <sheetName val="BEL Tables (E)"/>
      <sheetName val="BEL Tables (W)"/>
      <sheetName val="Data Input Sheet (A3)"/>
      <sheetName val="Recon - Mvmt Totals"/>
      <sheetName val="PfA Mapping"/>
      <sheetName val="PfA Mapping Totals"/>
      <sheetName val="Reserves Calc"/>
      <sheetName val="Reserve Movements"/>
      <sheetName val="Pivot (1)"/>
      <sheetName val="Summary of Changes"/>
      <sheetName val="Pivot (2)"/>
      <sheetName val="AME"/>
      <sheetName val="Reserves &amp; HMT Recs"/>
      <sheetName val="Reserves"/>
      <sheetName val="Table 1.0 (E)"/>
      <sheetName val="Table 1.0 (W)"/>
      <sheetName val="Table 1.1 (E)"/>
      <sheetName val="Table 1.1 (W)"/>
      <sheetName val="Table 1.2 (E)"/>
      <sheetName val="Table 1.2 (W)"/>
      <sheetName val="Table 1.3 (E)"/>
      <sheetName val="Table 1.3 (W)"/>
      <sheetName val="Table 1.4 (E)"/>
      <sheetName val="Table 1.4 (W)"/>
      <sheetName val="Annex A (E)"/>
      <sheetName val="Annex A (W)"/>
      <sheetName val="Annex B (E)"/>
      <sheetName val="Annex B (W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1:V734"/>
  <sheetViews>
    <sheetView tabSelected="1" topLeftCell="B1" zoomScale="70" zoomScaleNormal="70" workbookViewId="0">
      <selection activeCell="I430" sqref="I430"/>
    </sheetView>
  </sheetViews>
  <sheetFormatPr defaultColWidth="10.7109375" defaultRowHeight="15" x14ac:dyDescent="0.25"/>
  <cols>
    <col min="1" max="1" width="10.7109375" style="1" customWidth="1"/>
    <col min="2" max="2" width="53.5703125" style="1" bestFit="1" customWidth="1"/>
    <col min="3" max="3" width="19.42578125" style="1" customWidth="1"/>
    <col min="4" max="4" width="17.7109375" style="1" customWidth="1"/>
    <col min="5" max="6" width="17.7109375" style="2" customWidth="1"/>
    <col min="7" max="9" width="17.7109375" style="1" customWidth="1"/>
    <col min="10" max="10" width="15.5703125" style="2" customWidth="1"/>
    <col min="11" max="12" width="17.7109375" style="1" customWidth="1"/>
    <col min="13" max="13" width="19.42578125" style="1" customWidth="1"/>
    <col min="14" max="14" width="15.5703125" style="2" customWidth="1"/>
    <col min="15" max="15" width="19.5703125" style="2" customWidth="1"/>
    <col min="16" max="16" width="17.7109375" style="1" customWidth="1"/>
    <col min="17" max="17" width="21.5703125" style="1" customWidth="1"/>
    <col min="18" max="18" width="14.7109375" style="1" customWidth="1"/>
    <col min="19" max="19" width="16.42578125" style="1" bestFit="1" customWidth="1"/>
    <col min="20" max="20" width="10.7109375" style="1"/>
    <col min="21" max="21" width="3" style="1" customWidth="1"/>
    <col min="22" max="16384" width="10.7109375" style="1"/>
  </cols>
  <sheetData>
    <row r="1" spans="1:22" ht="15.75" thickBot="1" x14ac:dyDescent="0.3">
      <c r="R1" s="171"/>
      <c r="S1" s="171"/>
      <c r="T1" s="171"/>
      <c r="U1" s="171"/>
      <c r="V1" s="171"/>
    </row>
    <row r="2" spans="1:22" ht="45" customHeight="1" thickBot="1" x14ac:dyDescent="0.3">
      <c r="A2" s="205" t="s">
        <v>4</v>
      </c>
      <c r="B2" s="206"/>
      <c r="C2" s="206"/>
      <c r="D2" s="206"/>
      <c r="E2" s="206"/>
      <c r="F2" s="206"/>
      <c r="G2" s="206"/>
      <c r="H2" s="206"/>
      <c r="I2" s="207"/>
      <c r="J2" s="1"/>
      <c r="N2" s="1"/>
      <c r="O2" s="1"/>
      <c r="R2" s="174"/>
      <c r="S2" s="174"/>
      <c r="T2" s="174"/>
      <c r="U2" s="174"/>
      <c r="V2" s="171"/>
    </row>
    <row r="3" spans="1:22" ht="24" customHeight="1" x14ac:dyDescent="0.25">
      <c r="A3" s="241" t="s">
        <v>5</v>
      </c>
      <c r="B3" s="242"/>
      <c r="C3" s="239" t="s">
        <v>6</v>
      </c>
      <c r="D3" s="202" t="s">
        <v>0</v>
      </c>
      <c r="E3" s="203"/>
      <c r="F3" s="204"/>
      <c r="G3" s="202" t="s">
        <v>1</v>
      </c>
      <c r="H3" s="203"/>
      <c r="I3" s="204"/>
      <c r="J3" s="201" t="s">
        <v>396</v>
      </c>
      <c r="K3" s="201"/>
      <c r="L3" s="201"/>
      <c r="M3" s="201"/>
      <c r="O3" s="1"/>
      <c r="R3" s="172"/>
      <c r="S3" s="172"/>
      <c r="T3" s="172"/>
      <c r="U3" s="172"/>
      <c r="V3" s="171"/>
    </row>
    <row r="4" spans="1:22" s="4" customFormat="1" ht="74.45" customHeight="1" x14ac:dyDescent="0.25">
      <c r="A4" s="243"/>
      <c r="B4" s="244"/>
      <c r="C4" s="240"/>
      <c r="D4" s="31" t="s">
        <v>7</v>
      </c>
      <c r="E4" s="68" t="s">
        <v>8</v>
      </c>
      <c r="F4" s="53" t="s">
        <v>9</v>
      </c>
      <c r="G4" s="31" t="s">
        <v>10</v>
      </c>
      <c r="H4" s="87" t="s">
        <v>11</v>
      </c>
      <c r="I4" s="29" t="s">
        <v>12</v>
      </c>
      <c r="J4" s="197" t="s">
        <v>398</v>
      </c>
      <c r="K4" s="198"/>
      <c r="L4" s="199" t="s">
        <v>397</v>
      </c>
      <c r="M4" s="200"/>
      <c r="R4" s="173"/>
      <c r="S4" s="173"/>
      <c r="T4" s="173"/>
      <c r="U4" s="173"/>
      <c r="V4" s="173"/>
    </row>
    <row r="5" spans="1:22" s="12" customFormat="1" ht="24" customHeight="1" thickBot="1" x14ac:dyDescent="0.3">
      <c r="A5" s="245"/>
      <c r="B5" s="246"/>
      <c r="C5" s="51" t="s">
        <v>13</v>
      </c>
      <c r="D5" s="27" t="s">
        <v>13</v>
      </c>
      <c r="E5" s="86" t="s">
        <v>13</v>
      </c>
      <c r="F5" s="25" t="s">
        <v>13</v>
      </c>
      <c r="G5" s="27" t="s">
        <v>13</v>
      </c>
      <c r="H5" s="86" t="s">
        <v>13</v>
      </c>
      <c r="I5" s="25" t="s">
        <v>13</v>
      </c>
      <c r="J5" s="191" t="s">
        <v>13</v>
      </c>
      <c r="K5" s="192" t="s">
        <v>14</v>
      </c>
      <c r="L5" s="191" t="s">
        <v>13</v>
      </c>
      <c r="M5" s="192" t="s">
        <v>14</v>
      </c>
    </row>
    <row r="6" spans="1:22" s="13" customFormat="1" ht="30" customHeight="1" x14ac:dyDescent="0.25">
      <c r="A6" s="247" t="s">
        <v>2</v>
      </c>
      <c r="B6" s="248"/>
      <c r="C6" s="154">
        <v>7314209</v>
      </c>
      <c r="D6" s="152">
        <v>7528480</v>
      </c>
      <c r="E6" s="151">
        <v>284726</v>
      </c>
      <c r="F6" s="150">
        <v>7813206</v>
      </c>
      <c r="G6" s="152">
        <v>0</v>
      </c>
      <c r="H6" s="151">
        <v>0</v>
      </c>
      <c r="I6" s="150">
        <v>0</v>
      </c>
      <c r="J6" s="183">
        <v>498997</v>
      </c>
      <c r="K6" s="184">
        <v>6.8222961635359333E-2</v>
      </c>
      <c r="L6" s="185">
        <v>378197</v>
      </c>
      <c r="M6" s="186">
        <v>5.1707163413022512E-2</v>
      </c>
      <c r="R6" s="13" t="str">
        <f>IF(F6&lt;0,"Amend formula","")</f>
        <v/>
      </c>
      <c r="S6" s="13" t="str">
        <f>IF(C6&lt;0,"Amend formula","")</f>
        <v/>
      </c>
    </row>
    <row r="7" spans="1:22" s="3" customFormat="1" ht="30" customHeight="1" x14ac:dyDescent="0.25">
      <c r="A7" s="233" t="s">
        <v>3</v>
      </c>
      <c r="B7" s="234"/>
      <c r="C7" s="153">
        <v>364663</v>
      </c>
      <c r="D7" s="152">
        <v>328138</v>
      </c>
      <c r="E7" s="151">
        <v>44958</v>
      </c>
      <c r="F7" s="150">
        <v>373096</v>
      </c>
      <c r="G7" s="152">
        <v>309988</v>
      </c>
      <c r="H7" s="151">
        <v>28500</v>
      </c>
      <c r="I7" s="150">
        <v>338488</v>
      </c>
      <c r="J7" s="183">
        <v>8433</v>
      </c>
      <c r="K7" s="184">
        <v>2.3125461042112855E-2</v>
      </c>
      <c r="L7" s="185">
        <v>2665</v>
      </c>
      <c r="M7" s="186">
        <v>7.3081173576699581E-3</v>
      </c>
      <c r="R7" s="13" t="str">
        <f t="shared" ref="R7:R12" si="0">IF(F7&lt;0,"Amend formula","")</f>
        <v/>
      </c>
      <c r="S7" s="13" t="str">
        <f t="shared" ref="S7:S70" si="1">IF(C7&lt;0,"Amend formula","")</f>
        <v/>
      </c>
    </row>
    <row r="8" spans="1:22" s="3" customFormat="1" ht="30" customHeight="1" x14ac:dyDescent="0.25">
      <c r="A8" s="235" t="s">
        <v>15</v>
      </c>
      <c r="B8" s="236"/>
      <c r="C8" s="149">
        <v>7678872</v>
      </c>
      <c r="D8" s="148">
        <v>7856618</v>
      </c>
      <c r="E8" s="147">
        <v>329684</v>
      </c>
      <c r="F8" s="146">
        <v>8186302</v>
      </c>
      <c r="G8" s="148">
        <v>309988</v>
      </c>
      <c r="H8" s="147">
        <v>28500</v>
      </c>
      <c r="I8" s="146">
        <v>338488</v>
      </c>
      <c r="J8" s="168">
        <v>507430</v>
      </c>
      <c r="K8" s="169">
        <v>6.6081320277249056E-2</v>
      </c>
      <c r="L8" s="195">
        <v>380861</v>
      </c>
      <c r="M8" s="170">
        <v>4.9598560830288616E-2</v>
      </c>
      <c r="R8" s="13" t="str">
        <f t="shared" si="0"/>
        <v/>
      </c>
      <c r="S8" s="13" t="str">
        <f t="shared" si="1"/>
        <v/>
      </c>
    </row>
    <row r="9" spans="1:22" s="3" customFormat="1" ht="30" customHeight="1" x14ac:dyDescent="0.25">
      <c r="A9" s="233" t="s">
        <v>16</v>
      </c>
      <c r="B9" s="234"/>
      <c r="C9" s="153">
        <v>117000</v>
      </c>
      <c r="D9" s="152">
        <v>121100</v>
      </c>
      <c r="E9" s="151">
        <v>40000</v>
      </c>
      <c r="F9" s="150">
        <v>161100</v>
      </c>
      <c r="G9" s="152">
        <v>0</v>
      </c>
      <c r="H9" s="151">
        <v>0</v>
      </c>
      <c r="I9" s="150">
        <v>0</v>
      </c>
      <c r="J9" s="183">
        <v>44100</v>
      </c>
      <c r="K9" s="184">
        <v>0.37692307692307692</v>
      </c>
      <c r="L9" s="185">
        <v>41609</v>
      </c>
      <c r="M9" s="186">
        <v>0.35563247863247865</v>
      </c>
      <c r="R9" s="13" t="str">
        <f t="shared" si="0"/>
        <v/>
      </c>
      <c r="S9" s="13" t="str">
        <f t="shared" si="1"/>
        <v/>
      </c>
    </row>
    <row r="10" spans="1:22" s="3" customFormat="1" ht="30" customHeight="1" x14ac:dyDescent="0.25">
      <c r="A10" s="233" t="s">
        <v>17</v>
      </c>
      <c r="B10" s="234"/>
      <c r="C10" s="153">
        <v>0</v>
      </c>
      <c r="D10" s="152">
        <v>0</v>
      </c>
      <c r="E10" s="151">
        <v>0</v>
      </c>
      <c r="F10" s="150">
        <v>0</v>
      </c>
      <c r="G10" s="152">
        <v>0</v>
      </c>
      <c r="H10" s="151">
        <v>0</v>
      </c>
      <c r="I10" s="150">
        <v>0</v>
      </c>
      <c r="J10" s="183">
        <v>0</v>
      </c>
      <c r="K10" s="184">
        <v>0</v>
      </c>
      <c r="L10" s="185">
        <v>0</v>
      </c>
      <c r="M10" s="186">
        <v>0</v>
      </c>
      <c r="R10" s="13" t="str">
        <f t="shared" si="0"/>
        <v/>
      </c>
      <c r="S10" s="13" t="str">
        <f t="shared" si="1"/>
        <v/>
      </c>
    </row>
    <row r="11" spans="1:22" s="3" customFormat="1" ht="30" customHeight="1" x14ac:dyDescent="0.25">
      <c r="A11" s="235" t="s">
        <v>18</v>
      </c>
      <c r="B11" s="236"/>
      <c r="C11" s="149">
        <v>117000</v>
      </c>
      <c r="D11" s="148">
        <v>121100</v>
      </c>
      <c r="E11" s="147">
        <v>40000</v>
      </c>
      <c r="F11" s="146">
        <v>161100</v>
      </c>
      <c r="G11" s="148">
        <v>0</v>
      </c>
      <c r="H11" s="147">
        <v>0</v>
      </c>
      <c r="I11" s="146">
        <v>0</v>
      </c>
      <c r="J11" s="168">
        <v>44100</v>
      </c>
      <c r="K11" s="169">
        <v>0.37692307692307692</v>
      </c>
      <c r="L11" s="195">
        <v>41609</v>
      </c>
      <c r="M11" s="170">
        <v>0.35563247863247865</v>
      </c>
      <c r="R11" s="13" t="str">
        <f t="shared" si="0"/>
        <v/>
      </c>
      <c r="S11" s="13" t="str">
        <f t="shared" si="1"/>
        <v/>
      </c>
    </row>
    <row r="12" spans="1:22" s="95" customFormat="1" ht="45" customHeight="1" thickBot="1" x14ac:dyDescent="0.3">
      <c r="A12" s="255" t="s">
        <v>19</v>
      </c>
      <c r="B12" s="256"/>
      <c r="C12" s="145">
        <v>7795872</v>
      </c>
      <c r="D12" s="144">
        <v>7977718</v>
      </c>
      <c r="E12" s="143">
        <v>369684</v>
      </c>
      <c r="F12" s="140">
        <v>8347402</v>
      </c>
      <c r="G12" s="142">
        <v>309988</v>
      </c>
      <c r="H12" s="141">
        <v>28500</v>
      </c>
      <c r="I12" s="140">
        <v>338488</v>
      </c>
      <c r="J12" s="158">
        <v>551530</v>
      </c>
      <c r="K12" s="159">
        <v>7.0746415538890328E-2</v>
      </c>
      <c r="L12" s="162">
        <v>422470</v>
      </c>
      <c r="M12" s="167">
        <v>5.4191500322221808E-2</v>
      </c>
      <c r="R12" s="13" t="str">
        <f t="shared" si="0"/>
        <v/>
      </c>
      <c r="S12" s="13" t="str">
        <f t="shared" si="1"/>
        <v/>
      </c>
    </row>
    <row r="13" spans="1:22" ht="59.45" customHeight="1" thickBot="1" x14ac:dyDescent="0.3">
      <c r="N13" s="1"/>
      <c r="S13" s="13" t="str">
        <f t="shared" si="1"/>
        <v/>
      </c>
    </row>
    <row r="14" spans="1:22" ht="45" customHeight="1" thickBot="1" x14ac:dyDescent="0.3">
      <c r="A14" s="205" t="s">
        <v>4</v>
      </c>
      <c r="B14" s="206"/>
      <c r="C14" s="206"/>
      <c r="D14" s="206"/>
      <c r="E14" s="206"/>
      <c r="F14" s="206"/>
      <c r="G14" s="206"/>
      <c r="H14" s="207"/>
      <c r="J14" s="1"/>
      <c r="O14" s="1"/>
      <c r="S14" s="13" t="str">
        <f t="shared" si="1"/>
        <v/>
      </c>
    </row>
    <row r="15" spans="1:22" ht="43.5" customHeight="1" thickBot="1" x14ac:dyDescent="0.3">
      <c r="A15" s="208" t="s">
        <v>20</v>
      </c>
      <c r="B15" s="209"/>
      <c r="C15" s="209"/>
      <c r="D15" s="209"/>
      <c r="E15" s="209"/>
      <c r="F15" s="209"/>
      <c r="G15" s="209"/>
      <c r="H15" s="210"/>
      <c r="J15" s="1"/>
      <c r="O15" s="1"/>
      <c r="S15" s="13" t="str">
        <f t="shared" si="1"/>
        <v/>
      </c>
    </row>
    <row r="16" spans="1:22" ht="24" customHeight="1" thickBot="1" x14ac:dyDescent="0.3">
      <c r="A16" s="211" t="s">
        <v>21</v>
      </c>
      <c r="B16" s="212"/>
      <c r="C16" s="239" t="s">
        <v>6</v>
      </c>
      <c r="D16" s="208" t="s">
        <v>0</v>
      </c>
      <c r="E16" s="209"/>
      <c r="F16" s="209"/>
      <c r="G16" s="209"/>
      <c r="H16" s="210"/>
      <c r="I16" s="201" t="s">
        <v>396</v>
      </c>
      <c r="J16" s="201"/>
      <c r="K16" s="201"/>
      <c r="L16" s="201"/>
      <c r="O16" s="1"/>
      <c r="S16" s="13" t="str">
        <f t="shared" si="1"/>
        <v/>
      </c>
    </row>
    <row r="17" spans="1:19" s="4" customFormat="1" ht="60" x14ac:dyDescent="0.25">
      <c r="A17" s="213"/>
      <c r="B17" s="214"/>
      <c r="C17" s="240"/>
      <c r="D17" s="57" t="s">
        <v>7</v>
      </c>
      <c r="E17" s="56" t="s">
        <v>22</v>
      </c>
      <c r="F17" s="56" t="s">
        <v>23</v>
      </c>
      <c r="G17" s="68" t="s">
        <v>24</v>
      </c>
      <c r="H17" s="53" t="s">
        <v>9</v>
      </c>
      <c r="I17" s="197" t="s">
        <v>398</v>
      </c>
      <c r="J17" s="198"/>
      <c r="K17" s="199" t="s">
        <v>397</v>
      </c>
      <c r="L17" s="200"/>
      <c r="S17" s="13" t="str">
        <f t="shared" si="1"/>
        <v/>
      </c>
    </row>
    <row r="18" spans="1:19" s="4" customFormat="1" ht="24" customHeight="1" thickBot="1" x14ac:dyDescent="0.3">
      <c r="A18" s="215"/>
      <c r="B18" s="216"/>
      <c r="C18" s="51" t="s">
        <v>13</v>
      </c>
      <c r="D18" s="27" t="s">
        <v>13</v>
      </c>
      <c r="E18" s="26" t="s">
        <v>13</v>
      </c>
      <c r="F18" s="26" t="s">
        <v>13</v>
      </c>
      <c r="G18" s="26" t="s">
        <v>13</v>
      </c>
      <c r="H18" s="25" t="s">
        <v>13</v>
      </c>
      <c r="I18" s="191" t="s">
        <v>13</v>
      </c>
      <c r="J18" s="192" t="s">
        <v>14</v>
      </c>
      <c r="K18" s="191" t="s">
        <v>13</v>
      </c>
      <c r="L18" s="192" t="s">
        <v>14</v>
      </c>
      <c r="S18" s="13" t="str">
        <f t="shared" si="1"/>
        <v/>
      </c>
    </row>
    <row r="19" spans="1:19" s="126" customFormat="1" ht="30" customHeight="1" x14ac:dyDescent="0.25">
      <c r="A19" s="219" t="s">
        <v>25</v>
      </c>
      <c r="B19" s="220"/>
      <c r="C19" s="67">
        <v>6560524</v>
      </c>
      <c r="D19" s="23">
        <v>6789318</v>
      </c>
      <c r="E19" s="22">
        <v>0</v>
      </c>
      <c r="F19" s="22">
        <v>-18565</v>
      </c>
      <c r="G19" s="22">
        <v>94600</v>
      </c>
      <c r="H19" s="65">
        <v>6865353</v>
      </c>
      <c r="I19" s="183">
        <v>304829</v>
      </c>
      <c r="J19" s="184">
        <v>4.6464123902298045E-2</v>
      </c>
      <c r="K19" s="183">
        <v>198683</v>
      </c>
      <c r="L19" s="186">
        <v>3.0284623606285109E-2</v>
      </c>
      <c r="R19" s="13" t="str">
        <f>IF(H19&lt;0,"Amend formula","")</f>
        <v/>
      </c>
      <c r="S19" s="13" t="str">
        <f t="shared" si="1"/>
        <v/>
      </c>
    </row>
    <row r="20" spans="1:19" s="126" customFormat="1" ht="30" customHeight="1" x14ac:dyDescent="0.25">
      <c r="A20" s="226" t="s">
        <v>26</v>
      </c>
      <c r="B20" s="227"/>
      <c r="C20" s="42">
        <v>253966</v>
      </c>
      <c r="D20" s="63">
        <v>251935</v>
      </c>
      <c r="E20" s="62">
        <v>0</v>
      </c>
      <c r="F20" s="62">
        <v>1424</v>
      </c>
      <c r="G20" s="62">
        <v>0</v>
      </c>
      <c r="H20" s="60">
        <v>253359</v>
      </c>
      <c r="I20" s="183">
        <v>-607</v>
      </c>
      <c r="J20" s="184">
        <v>-2.3900837119929441E-3</v>
      </c>
      <c r="K20" s="183">
        <v>-4524</v>
      </c>
      <c r="L20" s="186">
        <v>-1.7813408093996834E-2</v>
      </c>
      <c r="R20" s="13" t="str">
        <f t="shared" ref="R20:R44" si="2">IF(H20&lt;0,"Amend formula","")</f>
        <v/>
      </c>
      <c r="S20" s="13" t="str">
        <f t="shared" si="1"/>
        <v/>
      </c>
    </row>
    <row r="21" spans="1:19" s="126" customFormat="1" ht="30" customHeight="1" x14ac:dyDescent="0.25">
      <c r="A21" s="226" t="s">
        <v>27</v>
      </c>
      <c r="B21" s="227"/>
      <c r="C21" s="42">
        <v>0</v>
      </c>
      <c r="D21" s="63">
        <v>0</v>
      </c>
      <c r="E21" s="62">
        <v>0</v>
      </c>
      <c r="F21" s="62">
        <v>195322</v>
      </c>
      <c r="G21" s="62">
        <v>0</v>
      </c>
      <c r="H21" s="60">
        <v>195322</v>
      </c>
      <c r="I21" s="183">
        <v>195322</v>
      </c>
      <c r="J21" s="184">
        <v>0</v>
      </c>
      <c r="K21" s="183">
        <v>192302</v>
      </c>
      <c r="L21" s="186">
        <v>0</v>
      </c>
      <c r="R21" s="13" t="str">
        <f t="shared" si="2"/>
        <v/>
      </c>
      <c r="S21" s="13" t="str">
        <f t="shared" si="1"/>
        <v/>
      </c>
    </row>
    <row r="22" spans="1:19" s="126" customFormat="1" ht="30" customHeight="1" x14ac:dyDescent="0.25">
      <c r="A22" s="226" t="s">
        <v>28</v>
      </c>
      <c r="B22" s="227"/>
      <c r="C22" s="42">
        <v>90303</v>
      </c>
      <c r="D22" s="63">
        <v>88416</v>
      </c>
      <c r="E22" s="62">
        <v>0</v>
      </c>
      <c r="F22" s="62">
        <v>1887</v>
      </c>
      <c r="G22" s="62">
        <v>0</v>
      </c>
      <c r="H22" s="60">
        <v>90303</v>
      </c>
      <c r="I22" s="183">
        <v>0</v>
      </c>
      <c r="J22" s="184">
        <v>0</v>
      </c>
      <c r="K22" s="183">
        <v>-1396</v>
      </c>
      <c r="L22" s="186">
        <v>-1.5459065590290467E-2</v>
      </c>
      <c r="R22" s="13" t="str">
        <f t="shared" si="2"/>
        <v/>
      </c>
      <c r="S22" s="13" t="str">
        <f t="shared" si="1"/>
        <v/>
      </c>
    </row>
    <row r="23" spans="1:19" s="4" customFormat="1" ht="30" customHeight="1" x14ac:dyDescent="0.25">
      <c r="A23" s="19" t="s">
        <v>29</v>
      </c>
      <c r="B23" s="18" t="s">
        <v>30</v>
      </c>
      <c r="C23" s="38">
        <v>6904793</v>
      </c>
      <c r="D23" s="16">
        <v>7129669</v>
      </c>
      <c r="E23" s="37">
        <v>0</v>
      </c>
      <c r="F23" s="37">
        <v>180068</v>
      </c>
      <c r="G23" s="59">
        <v>94600</v>
      </c>
      <c r="H23" s="14">
        <v>7404337</v>
      </c>
      <c r="I23" s="168">
        <v>499544</v>
      </c>
      <c r="J23" s="169">
        <v>7.2347425911247445E-2</v>
      </c>
      <c r="K23" s="168">
        <v>385065</v>
      </c>
      <c r="L23" s="170">
        <v>5.5767783335430914E-2</v>
      </c>
      <c r="R23" s="13" t="str">
        <f t="shared" si="2"/>
        <v/>
      </c>
      <c r="S23" s="13" t="str">
        <f t="shared" si="1"/>
        <v/>
      </c>
    </row>
    <row r="24" spans="1:19" s="126" customFormat="1" ht="30" customHeight="1" x14ac:dyDescent="0.25">
      <c r="A24" s="226" t="s">
        <v>31</v>
      </c>
      <c r="B24" s="227"/>
      <c r="C24" s="43">
        <v>36485</v>
      </c>
      <c r="D24" s="41">
        <v>36670</v>
      </c>
      <c r="E24" s="40">
        <v>0</v>
      </c>
      <c r="F24" s="40">
        <v>-2326</v>
      </c>
      <c r="G24" s="40">
        <v>0</v>
      </c>
      <c r="H24" s="21">
        <v>34344</v>
      </c>
      <c r="I24" s="183">
        <v>-2141</v>
      </c>
      <c r="J24" s="184">
        <v>-5.8681649993147872E-2</v>
      </c>
      <c r="K24" s="183">
        <v>-2672</v>
      </c>
      <c r="L24" s="186">
        <v>-7.3235576264218172E-2</v>
      </c>
      <c r="R24" s="13" t="str">
        <f t="shared" si="2"/>
        <v/>
      </c>
      <c r="S24" s="13" t="str">
        <f t="shared" si="1"/>
        <v/>
      </c>
    </row>
    <row r="25" spans="1:19" s="126" customFormat="1" ht="30" customHeight="1" x14ac:dyDescent="0.25">
      <c r="A25" s="226" t="s">
        <v>32</v>
      </c>
      <c r="B25" s="227"/>
      <c r="C25" s="43">
        <v>0</v>
      </c>
      <c r="D25" s="41">
        <v>0</v>
      </c>
      <c r="E25" s="40">
        <v>0</v>
      </c>
      <c r="F25" s="40">
        <v>0</v>
      </c>
      <c r="G25" s="40">
        <v>192400</v>
      </c>
      <c r="H25" s="21">
        <v>192400</v>
      </c>
      <c r="I25" s="183">
        <v>192400</v>
      </c>
      <c r="J25" s="184">
        <v>0</v>
      </c>
      <c r="K25" s="183">
        <v>189425</v>
      </c>
      <c r="L25" s="186">
        <v>0</v>
      </c>
      <c r="R25" s="13" t="str">
        <f t="shared" si="2"/>
        <v/>
      </c>
      <c r="S25" s="13" t="str">
        <f t="shared" si="1"/>
        <v/>
      </c>
    </row>
    <row r="26" spans="1:19" s="126" customFormat="1" ht="30" customHeight="1" x14ac:dyDescent="0.25">
      <c r="A26" s="226" t="s">
        <v>33</v>
      </c>
      <c r="B26" s="227"/>
      <c r="C26" s="43">
        <v>23583</v>
      </c>
      <c r="D26" s="41">
        <v>14108</v>
      </c>
      <c r="E26" s="40">
        <v>0</v>
      </c>
      <c r="F26" s="40">
        <v>-2232</v>
      </c>
      <c r="G26" s="40">
        <v>0</v>
      </c>
      <c r="H26" s="21">
        <v>11876</v>
      </c>
      <c r="I26" s="183">
        <v>-11707</v>
      </c>
      <c r="J26" s="184">
        <v>-0.49641691048636732</v>
      </c>
      <c r="K26" s="183">
        <v>-11891</v>
      </c>
      <c r="L26" s="186">
        <v>-0.50421914090658526</v>
      </c>
      <c r="R26" s="13" t="str">
        <f t="shared" si="2"/>
        <v/>
      </c>
      <c r="S26" s="13" t="str">
        <f t="shared" si="1"/>
        <v/>
      </c>
    </row>
    <row r="27" spans="1:19" s="126" customFormat="1" ht="30" customHeight="1" x14ac:dyDescent="0.25">
      <c r="A27" s="226" t="s">
        <v>34</v>
      </c>
      <c r="B27" s="227"/>
      <c r="C27" s="43">
        <v>-53000</v>
      </c>
      <c r="D27" s="41">
        <v>-53000</v>
      </c>
      <c r="E27" s="40">
        <v>0</v>
      </c>
      <c r="F27" s="40">
        <v>0</v>
      </c>
      <c r="G27" s="40">
        <v>0</v>
      </c>
      <c r="H27" s="21">
        <v>-53000</v>
      </c>
      <c r="I27" s="183">
        <v>0</v>
      </c>
      <c r="J27" s="184">
        <v>0</v>
      </c>
      <c r="K27" s="183">
        <v>-819</v>
      </c>
      <c r="L27" s="186">
        <v>-1.5452830188679245E-2</v>
      </c>
      <c r="M27" s="176"/>
      <c r="N27" s="175"/>
      <c r="R27" s="13"/>
      <c r="S27" s="13"/>
    </row>
    <row r="28" spans="1:19" s="4" customFormat="1" ht="30" customHeight="1" x14ac:dyDescent="0.25">
      <c r="A28" s="19" t="s">
        <v>29</v>
      </c>
      <c r="B28" s="18" t="s">
        <v>35</v>
      </c>
      <c r="C28" s="38">
        <v>7068</v>
      </c>
      <c r="D28" s="16">
        <v>-2222</v>
      </c>
      <c r="E28" s="37">
        <v>0</v>
      </c>
      <c r="F28" s="37">
        <v>-4558</v>
      </c>
      <c r="G28" s="59">
        <v>192400</v>
      </c>
      <c r="H28" s="14">
        <v>185620</v>
      </c>
      <c r="I28" s="168">
        <v>178552</v>
      </c>
      <c r="J28" s="169">
        <v>25.262026032823997</v>
      </c>
      <c r="K28" s="168">
        <v>175682</v>
      </c>
      <c r="L28" s="170">
        <v>24.855970571590266</v>
      </c>
      <c r="R28" s="13" t="str">
        <f t="shared" si="2"/>
        <v/>
      </c>
      <c r="S28" s="13" t="str">
        <f t="shared" si="1"/>
        <v/>
      </c>
    </row>
    <row r="29" spans="1:19" s="126" customFormat="1" ht="30" customHeight="1" x14ac:dyDescent="0.25">
      <c r="A29" s="226" t="s">
        <v>36</v>
      </c>
      <c r="B29" s="227"/>
      <c r="C29" s="43">
        <v>213611</v>
      </c>
      <c r="D29" s="41">
        <v>196836</v>
      </c>
      <c r="E29" s="40">
        <v>0</v>
      </c>
      <c r="F29" s="40">
        <v>-174006</v>
      </c>
      <c r="G29" s="40">
        <v>0</v>
      </c>
      <c r="H29" s="21">
        <v>22830</v>
      </c>
      <c r="I29" s="183">
        <v>-190781</v>
      </c>
      <c r="J29" s="184">
        <v>-0.89312348146865095</v>
      </c>
      <c r="K29" s="183">
        <v>-191134</v>
      </c>
      <c r="L29" s="186">
        <v>-0.89477601808895613</v>
      </c>
      <c r="R29" s="13" t="str">
        <f t="shared" si="2"/>
        <v/>
      </c>
      <c r="S29" s="13" t="str">
        <f t="shared" si="1"/>
        <v/>
      </c>
    </row>
    <row r="30" spans="1:19" s="126" customFormat="1" ht="30" customHeight="1" x14ac:dyDescent="0.25">
      <c r="A30" s="226" t="s">
        <v>37</v>
      </c>
      <c r="B30" s="227"/>
      <c r="C30" s="43">
        <v>2885</v>
      </c>
      <c r="D30" s="41">
        <v>2456</v>
      </c>
      <c r="E30" s="40">
        <v>0</v>
      </c>
      <c r="F30" s="40">
        <v>429</v>
      </c>
      <c r="G30" s="40">
        <v>0</v>
      </c>
      <c r="H30" s="21">
        <v>2885</v>
      </c>
      <c r="I30" s="183">
        <v>0</v>
      </c>
      <c r="J30" s="184">
        <v>0</v>
      </c>
      <c r="K30" s="183">
        <v>-45</v>
      </c>
      <c r="L30" s="186">
        <v>-1.5597920277296361E-2</v>
      </c>
      <c r="R30" s="13" t="str">
        <f t="shared" si="2"/>
        <v/>
      </c>
      <c r="S30" s="13" t="str">
        <f t="shared" si="1"/>
        <v/>
      </c>
    </row>
    <row r="31" spans="1:19" s="4" customFormat="1" ht="45" customHeight="1" x14ac:dyDescent="0.25">
      <c r="A31" s="19" t="s">
        <v>29</v>
      </c>
      <c r="B31" s="18" t="s">
        <v>38</v>
      </c>
      <c r="C31" s="38">
        <v>216496</v>
      </c>
      <c r="D31" s="16">
        <v>199292</v>
      </c>
      <c r="E31" s="37">
        <v>0</v>
      </c>
      <c r="F31" s="37">
        <v>-173577</v>
      </c>
      <c r="G31" s="59">
        <v>0</v>
      </c>
      <c r="H31" s="14">
        <v>25715</v>
      </c>
      <c r="I31" s="168">
        <v>-190781</v>
      </c>
      <c r="J31" s="169">
        <v>-0.88122182395979598</v>
      </c>
      <c r="K31" s="168">
        <v>-191179</v>
      </c>
      <c r="L31" s="170">
        <v>-0.88306019510753087</v>
      </c>
      <c r="R31" s="13" t="str">
        <f t="shared" si="2"/>
        <v/>
      </c>
      <c r="S31" s="13" t="str">
        <f t="shared" si="1"/>
        <v/>
      </c>
    </row>
    <row r="32" spans="1:19" s="126" customFormat="1" ht="30" customHeight="1" x14ac:dyDescent="0.25">
      <c r="A32" s="226" t="s">
        <v>39</v>
      </c>
      <c r="B32" s="227"/>
      <c r="C32" s="43">
        <v>3279</v>
      </c>
      <c r="D32" s="41">
        <v>3279</v>
      </c>
      <c r="E32" s="40">
        <v>0</v>
      </c>
      <c r="F32" s="40">
        <v>0</v>
      </c>
      <c r="G32" s="40">
        <v>0</v>
      </c>
      <c r="H32" s="21">
        <v>3279</v>
      </c>
      <c r="I32" s="183">
        <v>0</v>
      </c>
      <c r="J32" s="184">
        <v>0</v>
      </c>
      <c r="K32" s="183">
        <v>-51</v>
      </c>
      <c r="L32" s="186">
        <v>-1.555352241537054E-2</v>
      </c>
      <c r="R32" s="13" t="str">
        <f t="shared" si="2"/>
        <v/>
      </c>
      <c r="S32" s="13" t="str">
        <f t="shared" si="1"/>
        <v/>
      </c>
    </row>
    <row r="33" spans="1:19" s="4" customFormat="1" ht="30" customHeight="1" x14ac:dyDescent="0.25">
      <c r="A33" s="19" t="s">
        <v>29</v>
      </c>
      <c r="B33" s="18" t="s">
        <v>40</v>
      </c>
      <c r="C33" s="38">
        <v>3279</v>
      </c>
      <c r="D33" s="16">
        <v>3279</v>
      </c>
      <c r="E33" s="37">
        <v>0</v>
      </c>
      <c r="F33" s="37">
        <v>0</v>
      </c>
      <c r="G33" s="59">
        <v>0</v>
      </c>
      <c r="H33" s="14">
        <v>3279</v>
      </c>
      <c r="I33" s="168">
        <v>0</v>
      </c>
      <c r="J33" s="169">
        <v>0</v>
      </c>
      <c r="K33" s="168">
        <v>-51</v>
      </c>
      <c r="L33" s="170">
        <v>-1.555352241537054E-2</v>
      </c>
      <c r="R33" s="13" t="str">
        <f t="shared" si="2"/>
        <v/>
      </c>
      <c r="S33" s="13" t="str">
        <f t="shared" si="1"/>
        <v/>
      </c>
    </row>
    <row r="34" spans="1:19" s="126" customFormat="1" ht="30" customHeight="1" x14ac:dyDescent="0.25">
      <c r="A34" s="226" t="s">
        <v>41</v>
      </c>
      <c r="B34" s="227"/>
      <c r="C34" s="43">
        <v>26475</v>
      </c>
      <c r="D34" s="41">
        <v>24495</v>
      </c>
      <c r="E34" s="40">
        <v>0</v>
      </c>
      <c r="F34" s="40">
        <v>0</v>
      </c>
      <c r="G34" s="40">
        <v>1980</v>
      </c>
      <c r="H34" s="21">
        <v>26475</v>
      </c>
      <c r="I34" s="183">
        <v>0</v>
      </c>
      <c r="J34" s="184">
        <v>0</v>
      </c>
      <c r="K34" s="183">
        <v>-409</v>
      </c>
      <c r="L34" s="186">
        <v>-1.5448536355051936E-2</v>
      </c>
      <c r="R34" s="13" t="str">
        <f t="shared" si="2"/>
        <v/>
      </c>
      <c r="S34" s="13" t="str">
        <f t="shared" si="1"/>
        <v/>
      </c>
    </row>
    <row r="35" spans="1:19" s="4" customFormat="1" ht="45" customHeight="1" x14ac:dyDescent="0.25">
      <c r="A35" s="19" t="s">
        <v>29</v>
      </c>
      <c r="B35" s="18" t="s">
        <v>42</v>
      </c>
      <c r="C35" s="38">
        <v>26475</v>
      </c>
      <c r="D35" s="16">
        <v>24495</v>
      </c>
      <c r="E35" s="37">
        <v>0</v>
      </c>
      <c r="F35" s="37">
        <v>0</v>
      </c>
      <c r="G35" s="59">
        <v>1980</v>
      </c>
      <c r="H35" s="14">
        <v>26475</v>
      </c>
      <c r="I35" s="168">
        <v>0</v>
      </c>
      <c r="J35" s="169">
        <v>0</v>
      </c>
      <c r="K35" s="168">
        <v>-409</v>
      </c>
      <c r="L35" s="170">
        <v>-1.5448536355051936E-2</v>
      </c>
      <c r="R35" s="13" t="str">
        <f t="shared" si="2"/>
        <v/>
      </c>
      <c r="S35" s="13" t="str">
        <f t="shared" si="1"/>
        <v/>
      </c>
    </row>
    <row r="36" spans="1:19" s="126" customFormat="1" ht="30" customHeight="1" x14ac:dyDescent="0.25">
      <c r="A36" s="226" t="s">
        <v>43</v>
      </c>
      <c r="B36" s="227"/>
      <c r="C36" s="43">
        <v>3516</v>
      </c>
      <c r="D36" s="41">
        <v>3516</v>
      </c>
      <c r="E36" s="40">
        <v>0</v>
      </c>
      <c r="F36" s="40">
        <v>0</v>
      </c>
      <c r="G36" s="40">
        <v>196</v>
      </c>
      <c r="H36" s="21">
        <v>3712</v>
      </c>
      <c r="I36" s="183">
        <v>196</v>
      </c>
      <c r="J36" s="184">
        <v>5.5745164960182024E-2</v>
      </c>
      <c r="K36" s="183">
        <v>139</v>
      </c>
      <c r="L36" s="186">
        <v>3.9533560864618886E-2</v>
      </c>
      <c r="R36" s="13" t="str">
        <f t="shared" si="2"/>
        <v/>
      </c>
      <c r="S36" s="13" t="str">
        <f t="shared" si="1"/>
        <v/>
      </c>
    </row>
    <row r="37" spans="1:19" s="4" customFormat="1" ht="30" customHeight="1" x14ac:dyDescent="0.25">
      <c r="A37" s="19" t="s">
        <v>29</v>
      </c>
      <c r="B37" s="18" t="s">
        <v>43</v>
      </c>
      <c r="C37" s="38">
        <v>3516</v>
      </c>
      <c r="D37" s="16">
        <v>3516</v>
      </c>
      <c r="E37" s="37">
        <v>0</v>
      </c>
      <c r="F37" s="37">
        <v>0</v>
      </c>
      <c r="G37" s="59">
        <v>196</v>
      </c>
      <c r="H37" s="14">
        <v>3712</v>
      </c>
      <c r="I37" s="168">
        <v>196</v>
      </c>
      <c r="J37" s="169">
        <v>5.5745164960182024E-2</v>
      </c>
      <c r="K37" s="168">
        <v>139</v>
      </c>
      <c r="L37" s="170">
        <v>3.9533560864618886E-2</v>
      </c>
      <c r="R37" s="13" t="str">
        <f t="shared" si="2"/>
        <v/>
      </c>
      <c r="S37" s="13" t="str">
        <f t="shared" si="1"/>
        <v/>
      </c>
    </row>
    <row r="38" spans="1:19" s="126" customFormat="1" ht="30" customHeight="1" x14ac:dyDescent="0.25">
      <c r="A38" s="226" t="s">
        <v>44</v>
      </c>
      <c r="B38" s="227"/>
      <c r="C38" s="43">
        <v>13185</v>
      </c>
      <c r="D38" s="41">
        <v>13038</v>
      </c>
      <c r="E38" s="40">
        <v>0</v>
      </c>
      <c r="F38" s="40">
        <v>-9</v>
      </c>
      <c r="G38" s="40">
        <v>0</v>
      </c>
      <c r="H38" s="21">
        <v>13029</v>
      </c>
      <c r="I38" s="183">
        <v>-156</v>
      </c>
      <c r="J38" s="184">
        <v>-1.1831626848691695E-2</v>
      </c>
      <c r="K38" s="183">
        <v>-357</v>
      </c>
      <c r="L38" s="186">
        <v>-2.7076222980659842E-2</v>
      </c>
      <c r="R38" s="13" t="str">
        <f t="shared" si="2"/>
        <v/>
      </c>
      <c r="S38" s="13" t="str">
        <f t="shared" si="1"/>
        <v/>
      </c>
    </row>
    <row r="39" spans="1:19" s="126" customFormat="1" ht="30" customHeight="1" x14ac:dyDescent="0.25">
      <c r="A39" s="226" t="s">
        <v>45</v>
      </c>
      <c r="B39" s="227"/>
      <c r="C39" s="43">
        <v>6610</v>
      </c>
      <c r="D39" s="41">
        <v>8584</v>
      </c>
      <c r="E39" s="40">
        <v>0</v>
      </c>
      <c r="F39" s="40">
        <v>-1974</v>
      </c>
      <c r="G39" s="40">
        <v>0</v>
      </c>
      <c r="H39" s="21">
        <v>6610</v>
      </c>
      <c r="I39" s="183">
        <v>0</v>
      </c>
      <c r="J39" s="184">
        <v>0</v>
      </c>
      <c r="K39" s="183">
        <v>-102</v>
      </c>
      <c r="L39" s="186">
        <v>-1.5431164901664145E-2</v>
      </c>
      <c r="R39" s="13" t="str">
        <f t="shared" si="2"/>
        <v/>
      </c>
      <c r="S39" s="13" t="str">
        <f t="shared" si="1"/>
        <v/>
      </c>
    </row>
    <row r="40" spans="1:19" s="4" customFormat="1" ht="30" customHeight="1" x14ac:dyDescent="0.25">
      <c r="A40" s="19" t="s">
        <v>29</v>
      </c>
      <c r="B40" s="18" t="s">
        <v>46</v>
      </c>
      <c r="C40" s="38">
        <v>19795</v>
      </c>
      <c r="D40" s="16">
        <v>21622</v>
      </c>
      <c r="E40" s="37">
        <v>0</v>
      </c>
      <c r="F40" s="37">
        <v>-1983</v>
      </c>
      <c r="G40" s="59">
        <v>0</v>
      </c>
      <c r="H40" s="14">
        <v>19639</v>
      </c>
      <c r="I40" s="168">
        <v>-156</v>
      </c>
      <c r="J40" s="169">
        <v>-7.8807779742359179E-3</v>
      </c>
      <c r="K40" s="168">
        <v>-460</v>
      </c>
      <c r="L40" s="170">
        <v>-2.3238191462490527E-2</v>
      </c>
      <c r="R40" s="13" t="str">
        <f t="shared" si="2"/>
        <v/>
      </c>
      <c r="S40" s="13" t="str">
        <f t="shared" si="1"/>
        <v/>
      </c>
    </row>
    <row r="41" spans="1:19" s="126" customFormat="1" ht="30" customHeight="1" x14ac:dyDescent="0.25">
      <c r="A41" s="226" t="s">
        <v>47</v>
      </c>
      <c r="B41" s="227"/>
      <c r="C41" s="43">
        <v>6059</v>
      </c>
      <c r="D41" s="41">
        <v>6025</v>
      </c>
      <c r="E41" s="40">
        <v>0</v>
      </c>
      <c r="F41" s="40">
        <v>0</v>
      </c>
      <c r="G41" s="40">
        <v>0</v>
      </c>
      <c r="H41" s="21">
        <v>6025</v>
      </c>
      <c r="I41" s="183">
        <v>-34</v>
      </c>
      <c r="J41" s="184">
        <v>-5.6114870440666775E-3</v>
      </c>
      <c r="K41" s="183">
        <v>-127</v>
      </c>
      <c r="L41" s="186">
        <v>-2.0960554546954942E-2</v>
      </c>
      <c r="R41" s="13" t="str">
        <f t="shared" si="2"/>
        <v/>
      </c>
      <c r="S41" s="13" t="str">
        <f t="shared" si="1"/>
        <v/>
      </c>
    </row>
    <row r="42" spans="1:19" s="4" customFormat="1" ht="45" customHeight="1" x14ac:dyDescent="0.25">
      <c r="A42" s="19" t="s">
        <v>29</v>
      </c>
      <c r="B42" s="18" t="s">
        <v>48</v>
      </c>
      <c r="C42" s="38">
        <v>6059</v>
      </c>
      <c r="D42" s="16">
        <v>6025</v>
      </c>
      <c r="E42" s="37">
        <v>0</v>
      </c>
      <c r="F42" s="37">
        <v>0</v>
      </c>
      <c r="G42" s="59">
        <v>0</v>
      </c>
      <c r="H42" s="14">
        <v>6025</v>
      </c>
      <c r="I42" s="168">
        <v>-34</v>
      </c>
      <c r="J42" s="169">
        <v>-5.6114870440666775E-3</v>
      </c>
      <c r="K42" s="168">
        <v>-127</v>
      </c>
      <c r="L42" s="170">
        <v>-2.0960554546954942E-2</v>
      </c>
      <c r="R42" s="13" t="str">
        <f t="shared" si="2"/>
        <v/>
      </c>
      <c r="S42" s="13" t="str">
        <f t="shared" si="1"/>
        <v/>
      </c>
    </row>
    <row r="43" spans="1:19" s="126" customFormat="1" ht="30" customHeight="1" x14ac:dyDescent="0.25">
      <c r="A43" s="226" t="s">
        <v>49</v>
      </c>
      <c r="B43" s="227"/>
      <c r="C43" s="43">
        <v>42505</v>
      </c>
      <c r="D43" s="41">
        <v>42075</v>
      </c>
      <c r="E43" s="40">
        <v>0</v>
      </c>
      <c r="F43" s="40">
        <v>0</v>
      </c>
      <c r="G43" s="40">
        <v>0</v>
      </c>
      <c r="H43" s="21">
        <v>42075</v>
      </c>
      <c r="I43" s="183">
        <v>-430</v>
      </c>
      <c r="J43" s="184">
        <v>-1.011645688742501E-2</v>
      </c>
      <c r="K43" s="183">
        <v>-1081</v>
      </c>
      <c r="L43" s="186">
        <v>-2.5432302082107987E-2</v>
      </c>
      <c r="R43" s="13" t="str">
        <f t="shared" si="2"/>
        <v/>
      </c>
      <c r="S43" s="13" t="str">
        <f t="shared" si="1"/>
        <v/>
      </c>
    </row>
    <row r="44" spans="1:19" s="4" customFormat="1" ht="45" customHeight="1" thickBot="1" x14ac:dyDescent="0.3">
      <c r="A44" s="19" t="s">
        <v>29</v>
      </c>
      <c r="B44" s="18" t="s">
        <v>50</v>
      </c>
      <c r="C44" s="38">
        <v>42505</v>
      </c>
      <c r="D44" s="16">
        <v>42075</v>
      </c>
      <c r="E44" s="37">
        <v>0</v>
      </c>
      <c r="F44" s="37">
        <v>0</v>
      </c>
      <c r="G44" s="59">
        <v>0</v>
      </c>
      <c r="H44" s="14">
        <v>42075</v>
      </c>
      <c r="I44" s="168">
        <v>-430</v>
      </c>
      <c r="J44" s="169">
        <v>-1.011645688742501E-2</v>
      </c>
      <c r="K44" s="168">
        <v>-1081</v>
      </c>
      <c r="L44" s="170">
        <v>-2.5432302082107987E-2</v>
      </c>
      <c r="R44" s="13" t="str">
        <f t="shared" si="2"/>
        <v/>
      </c>
      <c r="S44" s="13" t="str">
        <f t="shared" si="1"/>
        <v/>
      </c>
    </row>
    <row r="45" spans="1:19" ht="24" customHeight="1" thickBot="1" x14ac:dyDescent="0.3">
      <c r="A45" s="211" t="s">
        <v>21</v>
      </c>
      <c r="B45" s="212"/>
      <c r="C45" s="239" t="s">
        <v>6</v>
      </c>
      <c r="D45" s="208" t="s">
        <v>0</v>
      </c>
      <c r="E45" s="209"/>
      <c r="F45" s="209"/>
      <c r="G45" s="209"/>
      <c r="H45" s="210"/>
      <c r="I45" s="201" t="s">
        <v>396</v>
      </c>
      <c r="J45" s="201"/>
      <c r="K45" s="201"/>
      <c r="L45" s="201"/>
      <c r="N45" s="1"/>
      <c r="O45" s="1"/>
      <c r="S45" s="13" t="str">
        <f t="shared" si="1"/>
        <v/>
      </c>
    </row>
    <row r="46" spans="1:19" s="4" customFormat="1" ht="60" x14ac:dyDescent="0.25">
      <c r="A46" s="213"/>
      <c r="B46" s="214"/>
      <c r="C46" s="240"/>
      <c r="D46" s="57" t="s">
        <v>7</v>
      </c>
      <c r="E46" s="56" t="s">
        <v>22</v>
      </c>
      <c r="F46" s="56" t="s">
        <v>23</v>
      </c>
      <c r="G46" s="68" t="s">
        <v>24</v>
      </c>
      <c r="H46" s="53" t="s">
        <v>9</v>
      </c>
      <c r="I46" s="197" t="s">
        <v>398</v>
      </c>
      <c r="J46" s="198"/>
      <c r="K46" s="199" t="s">
        <v>397</v>
      </c>
      <c r="L46" s="200"/>
      <c r="S46" s="13" t="str">
        <f t="shared" si="1"/>
        <v/>
      </c>
    </row>
    <row r="47" spans="1:19" s="4" customFormat="1" ht="24" customHeight="1" thickBot="1" x14ac:dyDescent="0.3">
      <c r="A47" s="215"/>
      <c r="B47" s="216"/>
      <c r="C47" s="51" t="s">
        <v>13</v>
      </c>
      <c r="D47" s="27" t="s">
        <v>13</v>
      </c>
      <c r="E47" s="26" t="s">
        <v>13</v>
      </c>
      <c r="F47" s="26" t="s">
        <v>13</v>
      </c>
      <c r="G47" s="26" t="s">
        <v>13</v>
      </c>
      <c r="H47" s="25" t="s">
        <v>13</v>
      </c>
      <c r="I47" s="191" t="s">
        <v>13</v>
      </c>
      <c r="J47" s="192" t="s">
        <v>14</v>
      </c>
      <c r="K47" s="191" t="s">
        <v>13</v>
      </c>
      <c r="L47" s="192" t="s">
        <v>14</v>
      </c>
      <c r="S47" s="13" t="str">
        <f t="shared" si="1"/>
        <v/>
      </c>
    </row>
    <row r="48" spans="1:19" s="126" customFormat="1" ht="30" customHeight="1" x14ac:dyDescent="0.25">
      <c r="A48" s="226" t="s">
        <v>51</v>
      </c>
      <c r="B48" s="227"/>
      <c r="C48" s="43">
        <v>1265</v>
      </c>
      <c r="D48" s="41">
        <v>1265</v>
      </c>
      <c r="E48" s="40">
        <v>550</v>
      </c>
      <c r="F48" s="40">
        <v>550</v>
      </c>
      <c r="G48" s="40">
        <v>0</v>
      </c>
      <c r="H48" s="21">
        <v>2365</v>
      </c>
      <c r="I48" s="183">
        <v>1100</v>
      </c>
      <c r="J48" s="184">
        <v>0.86956521739130432</v>
      </c>
      <c r="K48" s="183">
        <v>1063</v>
      </c>
      <c r="L48" s="186">
        <v>0.84031620553359687</v>
      </c>
      <c r="R48" s="13" t="str">
        <f t="shared" ref="R48:R69" si="3">IF(H48&lt;0,"Amend formula","")</f>
        <v/>
      </c>
      <c r="S48" s="13" t="str">
        <f t="shared" si="1"/>
        <v/>
      </c>
    </row>
    <row r="49" spans="1:19" s="126" customFormat="1" ht="30" customHeight="1" x14ac:dyDescent="0.25">
      <c r="A49" s="226" t="s">
        <v>52</v>
      </c>
      <c r="B49" s="227"/>
      <c r="C49" s="43">
        <v>2197</v>
      </c>
      <c r="D49" s="41">
        <v>2197</v>
      </c>
      <c r="E49" s="40">
        <v>0</v>
      </c>
      <c r="F49" s="40">
        <v>0</v>
      </c>
      <c r="G49" s="40">
        <v>0</v>
      </c>
      <c r="H49" s="21">
        <v>2197</v>
      </c>
      <c r="I49" s="183">
        <v>0</v>
      </c>
      <c r="J49" s="184">
        <v>0</v>
      </c>
      <c r="K49" s="183">
        <v>-34</v>
      </c>
      <c r="L49" s="186">
        <v>-1.5475648611743286E-2</v>
      </c>
      <c r="R49" s="13" t="str">
        <f t="shared" si="3"/>
        <v/>
      </c>
      <c r="S49" s="13" t="str">
        <f t="shared" si="1"/>
        <v/>
      </c>
    </row>
    <row r="50" spans="1:19" s="4" customFormat="1" ht="30" customHeight="1" x14ac:dyDescent="0.25">
      <c r="A50" s="19" t="s">
        <v>29</v>
      </c>
      <c r="B50" s="18" t="s">
        <v>53</v>
      </c>
      <c r="C50" s="38">
        <v>3462</v>
      </c>
      <c r="D50" s="16">
        <v>3462</v>
      </c>
      <c r="E50" s="37">
        <v>550</v>
      </c>
      <c r="F50" s="37">
        <v>550</v>
      </c>
      <c r="G50" s="59">
        <v>0</v>
      </c>
      <c r="H50" s="14">
        <v>4562</v>
      </c>
      <c r="I50" s="168">
        <v>1100</v>
      </c>
      <c r="J50" s="169">
        <v>0.31773541305603697</v>
      </c>
      <c r="K50" s="168">
        <v>1029</v>
      </c>
      <c r="L50" s="170">
        <v>0.2972270363951473</v>
      </c>
      <c r="R50" s="13" t="str">
        <f t="shared" si="3"/>
        <v/>
      </c>
      <c r="S50" s="13" t="str">
        <f t="shared" si="1"/>
        <v/>
      </c>
    </row>
    <row r="51" spans="1:19" s="126" customFormat="1" ht="30" customHeight="1" x14ac:dyDescent="0.25">
      <c r="A51" s="226" t="s">
        <v>54</v>
      </c>
      <c r="B51" s="227"/>
      <c r="C51" s="43">
        <v>307</v>
      </c>
      <c r="D51" s="41">
        <v>307</v>
      </c>
      <c r="E51" s="40">
        <v>0</v>
      </c>
      <c r="F51" s="40">
        <v>0</v>
      </c>
      <c r="G51" s="40">
        <v>0</v>
      </c>
      <c r="H51" s="21">
        <v>307</v>
      </c>
      <c r="I51" s="183">
        <v>0</v>
      </c>
      <c r="J51" s="184">
        <v>0</v>
      </c>
      <c r="K51" s="183">
        <v>-5</v>
      </c>
      <c r="L51" s="186">
        <v>-1.6286644951140065E-2</v>
      </c>
      <c r="R51" s="13" t="str">
        <f t="shared" si="3"/>
        <v/>
      </c>
      <c r="S51" s="13" t="str">
        <f t="shared" si="1"/>
        <v/>
      </c>
    </row>
    <row r="52" spans="1:19" s="126" customFormat="1" ht="30" customHeight="1" x14ac:dyDescent="0.25">
      <c r="A52" s="226" t="s">
        <v>55</v>
      </c>
      <c r="B52" s="227"/>
      <c r="C52" s="43">
        <v>299</v>
      </c>
      <c r="D52" s="41">
        <v>299</v>
      </c>
      <c r="E52" s="40">
        <v>0</v>
      </c>
      <c r="F52" s="40">
        <v>0</v>
      </c>
      <c r="G52" s="40">
        <v>0</v>
      </c>
      <c r="H52" s="21">
        <v>299</v>
      </c>
      <c r="I52" s="183">
        <v>0</v>
      </c>
      <c r="J52" s="184">
        <v>0</v>
      </c>
      <c r="K52" s="183">
        <v>-5</v>
      </c>
      <c r="L52" s="186">
        <v>-1.6722408026755852E-2</v>
      </c>
      <c r="R52" s="13" t="str">
        <f t="shared" si="3"/>
        <v/>
      </c>
      <c r="S52" s="13" t="str">
        <f t="shared" si="1"/>
        <v/>
      </c>
    </row>
    <row r="53" spans="1:19" s="4" customFormat="1" ht="30" customHeight="1" x14ac:dyDescent="0.25">
      <c r="A53" s="19" t="s">
        <v>29</v>
      </c>
      <c r="B53" s="18" t="s">
        <v>54</v>
      </c>
      <c r="C53" s="38">
        <v>606</v>
      </c>
      <c r="D53" s="16">
        <v>606</v>
      </c>
      <c r="E53" s="37">
        <v>0</v>
      </c>
      <c r="F53" s="37">
        <v>0</v>
      </c>
      <c r="G53" s="59">
        <v>0</v>
      </c>
      <c r="H53" s="14">
        <v>606</v>
      </c>
      <c r="I53" s="168">
        <v>0</v>
      </c>
      <c r="J53" s="169">
        <v>0</v>
      </c>
      <c r="K53" s="168">
        <v>-9</v>
      </c>
      <c r="L53" s="170">
        <v>-1.4851485148514851E-2</v>
      </c>
      <c r="R53" s="13" t="str">
        <f t="shared" si="3"/>
        <v/>
      </c>
      <c r="S53" s="13" t="str">
        <f t="shared" si="1"/>
        <v/>
      </c>
    </row>
    <row r="54" spans="1:19" s="126" customFormat="1" ht="30" customHeight="1" x14ac:dyDescent="0.25">
      <c r="A54" s="226" t="s">
        <v>56</v>
      </c>
      <c r="B54" s="227"/>
      <c r="C54" s="43">
        <v>11215</v>
      </c>
      <c r="D54" s="41">
        <v>11315</v>
      </c>
      <c r="E54" s="40">
        <v>0</v>
      </c>
      <c r="F54" s="40">
        <v>0</v>
      </c>
      <c r="G54" s="40">
        <v>0</v>
      </c>
      <c r="H54" s="21">
        <v>11315</v>
      </c>
      <c r="I54" s="183">
        <v>100</v>
      </c>
      <c r="J54" s="184">
        <v>8.9166295140436919E-3</v>
      </c>
      <c r="K54" s="183">
        <v>-75</v>
      </c>
      <c r="L54" s="186">
        <v>-6.6874721355327689E-3</v>
      </c>
      <c r="R54" s="13" t="str">
        <f t="shared" si="3"/>
        <v/>
      </c>
      <c r="S54" s="13" t="str">
        <f t="shared" si="1"/>
        <v/>
      </c>
    </row>
    <row r="55" spans="1:19" s="4" customFormat="1" ht="30" customHeight="1" x14ac:dyDescent="0.25">
      <c r="A55" s="19" t="s">
        <v>29</v>
      </c>
      <c r="B55" s="18" t="s">
        <v>56</v>
      </c>
      <c r="C55" s="38">
        <v>11215</v>
      </c>
      <c r="D55" s="16">
        <v>11315</v>
      </c>
      <c r="E55" s="37">
        <v>0</v>
      </c>
      <c r="F55" s="37">
        <v>0</v>
      </c>
      <c r="G55" s="59">
        <v>0</v>
      </c>
      <c r="H55" s="14">
        <v>11315</v>
      </c>
      <c r="I55" s="168">
        <v>100</v>
      </c>
      <c r="J55" s="169">
        <v>8.9166295140436919E-3</v>
      </c>
      <c r="K55" s="168">
        <v>-75</v>
      </c>
      <c r="L55" s="170">
        <v>-6.6874721355327689E-3</v>
      </c>
      <c r="R55" s="13" t="str">
        <f t="shared" si="3"/>
        <v/>
      </c>
      <c r="S55" s="13" t="str">
        <f t="shared" si="1"/>
        <v/>
      </c>
    </row>
    <row r="56" spans="1:19" s="126" customFormat="1" ht="30" customHeight="1" x14ac:dyDescent="0.25">
      <c r="A56" s="226" t="s">
        <v>57</v>
      </c>
      <c r="B56" s="227"/>
      <c r="C56" s="43">
        <v>18038</v>
      </c>
      <c r="D56" s="41">
        <v>17988</v>
      </c>
      <c r="E56" s="40">
        <v>0</v>
      </c>
      <c r="F56" s="40">
        <v>50</v>
      </c>
      <c r="G56" s="40">
        <v>0</v>
      </c>
      <c r="H56" s="21">
        <v>18038</v>
      </c>
      <c r="I56" s="183">
        <v>0</v>
      </c>
      <c r="J56" s="184">
        <v>0</v>
      </c>
      <c r="K56" s="183">
        <v>-279</v>
      </c>
      <c r="L56" s="186">
        <v>-1.5467346712495842E-2</v>
      </c>
      <c r="R56" s="13" t="str">
        <f t="shared" si="3"/>
        <v/>
      </c>
      <c r="S56" s="13" t="str">
        <f t="shared" si="1"/>
        <v/>
      </c>
    </row>
    <row r="57" spans="1:19" s="4" customFormat="1" ht="30" customHeight="1" x14ac:dyDescent="0.25">
      <c r="A57" s="19" t="s">
        <v>29</v>
      </c>
      <c r="B57" s="18" t="s">
        <v>57</v>
      </c>
      <c r="C57" s="38">
        <v>18038</v>
      </c>
      <c r="D57" s="16">
        <v>17988</v>
      </c>
      <c r="E57" s="37">
        <v>0</v>
      </c>
      <c r="F57" s="37">
        <v>50</v>
      </c>
      <c r="G57" s="59">
        <v>0</v>
      </c>
      <c r="H57" s="14">
        <v>18038</v>
      </c>
      <c r="I57" s="168">
        <v>0</v>
      </c>
      <c r="J57" s="169">
        <v>0</v>
      </c>
      <c r="K57" s="168">
        <v>-279</v>
      </c>
      <c r="L57" s="170">
        <v>-1.5467346712495842E-2</v>
      </c>
      <c r="R57" s="13" t="str">
        <f t="shared" si="3"/>
        <v/>
      </c>
      <c r="S57" s="13" t="str">
        <f t="shared" si="1"/>
        <v/>
      </c>
    </row>
    <row r="58" spans="1:19" s="126" customFormat="1" ht="30" customHeight="1" x14ac:dyDescent="0.25">
      <c r="A58" s="226" t="s">
        <v>58</v>
      </c>
      <c r="B58" s="227"/>
      <c r="C58" s="43">
        <v>1545</v>
      </c>
      <c r="D58" s="41">
        <v>1545</v>
      </c>
      <c r="E58" s="40">
        <v>0</v>
      </c>
      <c r="F58" s="40">
        <v>0</v>
      </c>
      <c r="G58" s="40">
        <v>0</v>
      </c>
      <c r="H58" s="21">
        <v>1545</v>
      </c>
      <c r="I58" s="183">
        <v>0</v>
      </c>
      <c r="J58" s="184">
        <v>0</v>
      </c>
      <c r="K58" s="183">
        <v>-24</v>
      </c>
      <c r="L58" s="186">
        <v>-1.5533980582524271E-2</v>
      </c>
      <c r="R58" s="13" t="str">
        <f t="shared" si="3"/>
        <v/>
      </c>
      <c r="S58" s="13" t="str">
        <f t="shared" si="1"/>
        <v/>
      </c>
    </row>
    <row r="59" spans="1:19" s="4" customFormat="1" ht="30" customHeight="1" x14ac:dyDescent="0.25">
      <c r="A59" s="19" t="s">
        <v>29</v>
      </c>
      <c r="B59" s="18" t="s">
        <v>58</v>
      </c>
      <c r="C59" s="38">
        <v>1545</v>
      </c>
      <c r="D59" s="16">
        <v>1545</v>
      </c>
      <c r="E59" s="37">
        <v>0</v>
      </c>
      <c r="F59" s="37">
        <v>0</v>
      </c>
      <c r="G59" s="59">
        <v>0</v>
      </c>
      <c r="H59" s="14">
        <v>1545</v>
      </c>
      <c r="I59" s="168">
        <v>0</v>
      </c>
      <c r="J59" s="169">
        <v>0</v>
      </c>
      <c r="K59" s="168">
        <v>-24</v>
      </c>
      <c r="L59" s="170">
        <v>-1.5533980582524271E-2</v>
      </c>
      <c r="R59" s="13" t="str">
        <f t="shared" si="3"/>
        <v/>
      </c>
      <c r="S59" s="13" t="str">
        <f t="shared" si="1"/>
        <v/>
      </c>
    </row>
    <row r="60" spans="1:19" s="20" customFormat="1" ht="30" customHeight="1" x14ac:dyDescent="0.25">
      <c r="A60" s="228" t="s">
        <v>59</v>
      </c>
      <c r="B60" s="229"/>
      <c r="C60" s="42">
        <v>30345</v>
      </c>
      <c r="D60" s="63">
        <v>48351</v>
      </c>
      <c r="E60" s="62">
        <v>-5000</v>
      </c>
      <c r="F60" s="62">
        <v>0</v>
      </c>
      <c r="G60" s="62">
        <v>0</v>
      </c>
      <c r="H60" s="60">
        <v>43351</v>
      </c>
      <c r="I60" s="183">
        <v>13006</v>
      </c>
      <c r="J60" s="184">
        <v>0.42860438292964242</v>
      </c>
      <c r="K60" s="183">
        <v>12336</v>
      </c>
      <c r="L60" s="186">
        <v>0.40652496292634699</v>
      </c>
      <c r="R60" s="13" t="str">
        <f t="shared" si="3"/>
        <v/>
      </c>
      <c r="S60" s="13" t="str">
        <f t="shared" si="1"/>
        <v/>
      </c>
    </row>
    <row r="61" spans="1:19" s="20" customFormat="1" ht="30" customHeight="1" x14ac:dyDescent="0.25">
      <c r="A61" s="226" t="s">
        <v>60</v>
      </c>
      <c r="B61" s="227"/>
      <c r="C61" s="42">
        <v>991</v>
      </c>
      <c r="D61" s="63">
        <v>991</v>
      </c>
      <c r="E61" s="62">
        <v>0</v>
      </c>
      <c r="F61" s="62">
        <v>0</v>
      </c>
      <c r="G61" s="62">
        <v>0</v>
      </c>
      <c r="H61" s="60">
        <v>991</v>
      </c>
      <c r="I61" s="183">
        <v>0</v>
      </c>
      <c r="J61" s="184">
        <v>0</v>
      </c>
      <c r="K61" s="183">
        <v>-15</v>
      </c>
      <c r="L61" s="186">
        <v>-1.5136226034308779E-2</v>
      </c>
      <c r="R61" s="13" t="str">
        <f t="shared" si="3"/>
        <v/>
      </c>
      <c r="S61" s="13" t="str">
        <f t="shared" si="1"/>
        <v/>
      </c>
    </row>
    <row r="62" spans="1:19" s="20" customFormat="1" ht="30" customHeight="1" x14ac:dyDescent="0.25">
      <c r="A62" s="226" t="s">
        <v>61</v>
      </c>
      <c r="B62" s="227"/>
      <c r="C62" s="42">
        <v>1989</v>
      </c>
      <c r="D62" s="63">
        <v>989</v>
      </c>
      <c r="E62" s="62">
        <v>0</v>
      </c>
      <c r="F62" s="62">
        <v>0</v>
      </c>
      <c r="G62" s="62">
        <v>0</v>
      </c>
      <c r="H62" s="21">
        <v>989</v>
      </c>
      <c r="I62" s="183">
        <v>-1000</v>
      </c>
      <c r="J62" s="184">
        <v>-0.50276520864756158</v>
      </c>
      <c r="K62" s="183">
        <v>-1015</v>
      </c>
      <c r="L62" s="186">
        <v>-0.51030668677727498</v>
      </c>
      <c r="R62" s="13" t="str">
        <f t="shared" si="3"/>
        <v/>
      </c>
      <c r="S62" s="13" t="str">
        <f t="shared" si="1"/>
        <v/>
      </c>
    </row>
    <row r="63" spans="1:19" s="20" customFormat="1" ht="30" customHeight="1" x14ac:dyDescent="0.25">
      <c r="A63" s="226" t="s">
        <v>62</v>
      </c>
      <c r="B63" s="227"/>
      <c r="C63" s="42">
        <v>1543</v>
      </c>
      <c r="D63" s="63">
        <v>1543</v>
      </c>
      <c r="E63" s="62">
        <v>0</v>
      </c>
      <c r="F63" s="62">
        <v>0</v>
      </c>
      <c r="G63" s="62">
        <v>0</v>
      </c>
      <c r="H63" s="21">
        <v>1543</v>
      </c>
      <c r="I63" s="183">
        <v>0</v>
      </c>
      <c r="J63" s="184">
        <v>0</v>
      </c>
      <c r="K63" s="183">
        <v>-24</v>
      </c>
      <c r="L63" s="186">
        <v>-1.5554115359688918E-2</v>
      </c>
      <c r="R63" s="13" t="str">
        <f t="shared" si="3"/>
        <v/>
      </c>
      <c r="S63" s="13" t="str">
        <f t="shared" si="1"/>
        <v/>
      </c>
    </row>
    <row r="64" spans="1:19" s="20" customFormat="1" ht="30" customHeight="1" x14ac:dyDescent="0.25">
      <c r="A64" s="226" t="s">
        <v>63</v>
      </c>
      <c r="B64" s="227"/>
      <c r="C64" s="42">
        <v>1100</v>
      </c>
      <c r="D64" s="63">
        <v>550</v>
      </c>
      <c r="E64" s="62">
        <v>0</v>
      </c>
      <c r="F64" s="62">
        <v>-550</v>
      </c>
      <c r="G64" s="62">
        <v>0</v>
      </c>
      <c r="H64" s="21">
        <v>0</v>
      </c>
      <c r="I64" s="183">
        <v>-1100</v>
      </c>
      <c r="J64" s="184">
        <v>-1</v>
      </c>
      <c r="K64" s="183">
        <v>-1100</v>
      </c>
      <c r="L64" s="186">
        <v>-1</v>
      </c>
      <c r="R64" s="13" t="str">
        <f t="shared" si="3"/>
        <v/>
      </c>
      <c r="S64" s="13" t="str">
        <f t="shared" si="1"/>
        <v/>
      </c>
    </row>
    <row r="65" spans="1:19" s="20" customFormat="1" ht="30" customHeight="1" x14ac:dyDescent="0.25">
      <c r="A65" s="226" t="s">
        <v>64</v>
      </c>
      <c r="B65" s="227"/>
      <c r="C65" s="42">
        <v>3122</v>
      </c>
      <c r="D65" s="63">
        <v>3122</v>
      </c>
      <c r="E65" s="62">
        <v>0</v>
      </c>
      <c r="F65" s="62">
        <v>0</v>
      </c>
      <c r="G65" s="62">
        <v>0</v>
      </c>
      <c r="H65" s="21">
        <v>3122</v>
      </c>
      <c r="I65" s="183">
        <v>0</v>
      </c>
      <c r="J65" s="184">
        <v>0</v>
      </c>
      <c r="K65" s="183">
        <v>-48</v>
      </c>
      <c r="L65" s="186">
        <v>-1.5374759769378604E-2</v>
      </c>
      <c r="R65" s="13" t="str">
        <f t="shared" si="3"/>
        <v/>
      </c>
      <c r="S65" s="13" t="str">
        <f t="shared" si="1"/>
        <v/>
      </c>
    </row>
    <row r="66" spans="1:19" s="12" customFormat="1" ht="30" customHeight="1" x14ac:dyDescent="0.25">
      <c r="A66" s="19" t="s">
        <v>29</v>
      </c>
      <c r="B66" s="18" t="s">
        <v>61</v>
      </c>
      <c r="C66" s="38">
        <v>39090</v>
      </c>
      <c r="D66" s="16">
        <v>55546</v>
      </c>
      <c r="E66" s="37">
        <v>-5000</v>
      </c>
      <c r="F66" s="59">
        <v>-550</v>
      </c>
      <c r="G66" s="36">
        <v>0</v>
      </c>
      <c r="H66" s="14">
        <v>49996</v>
      </c>
      <c r="I66" s="168">
        <v>10906</v>
      </c>
      <c r="J66" s="169">
        <v>0.27899718598106932</v>
      </c>
      <c r="K66" s="168">
        <v>10133</v>
      </c>
      <c r="L66" s="170">
        <v>0.25922230749552316</v>
      </c>
      <c r="R66" s="13" t="str">
        <f t="shared" si="3"/>
        <v/>
      </c>
      <c r="S66" s="13" t="str">
        <f t="shared" si="1"/>
        <v/>
      </c>
    </row>
    <row r="67" spans="1:19" s="126" customFormat="1" ht="30" customHeight="1" x14ac:dyDescent="0.25">
      <c r="A67" s="226" t="s">
        <v>65</v>
      </c>
      <c r="B67" s="227"/>
      <c r="C67" s="43">
        <v>10267</v>
      </c>
      <c r="D67" s="41">
        <v>10267</v>
      </c>
      <c r="E67" s="40">
        <v>0</v>
      </c>
      <c r="F67" s="40">
        <v>0</v>
      </c>
      <c r="G67" s="40">
        <v>0</v>
      </c>
      <c r="H67" s="21">
        <v>10267</v>
      </c>
      <c r="I67" s="183">
        <v>0</v>
      </c>
      <c r="J67" s="184">
        <v>0</v>
      </c>
      <c r="K67" s="183">
        <v>-159</v>
      </c>
      <c r="L67" s="186">
        <v>-1.5486510178240966E-2</v>
      </c>
      <c r="R67" s="13" t="str">
        <f t="shared" si="3"/>
        <v/>
      </c>
      <c r="S67" s="13" t="str">
        <f t="shared" si="1"/>
        <v/>
      </c>
    </row>
    <row r="68" spans="1:19" s="4" customFormat="1" ht="30" customHeight="1" x14ac:dyDescent="0.25">
      <c r="A68" s="19" t="s">
        <v>29</v>
      </c>
      <c r="B68" s="18" t="s">
        <v>65</v>
      </c>
      <c r="C68" s="38">
        <v>10267</v>
      </c>
      <c r="D68" s="16">
        <v>10267</v>
      </c>
      <c r="E68" s="37">
        <v>0</v>
      </c>
      <c r="F68" s="37">
        <v>0</v>
      </c>
      <c r="G68" s="59">
        <v>0</v>
      </c>
      <c r="H68" s="14">
        <v>10267</v>
      </c>
      <c r="I68" s="168">
        <v>0</v>
      </c>
      <c r="J68" s="169">
        <v>0</v>
      </c>
      <c r="K68" s="168">
        <v>-159</v>
      </c>
      <c r="L68" s="170">
        <v>-1.5486510178240966E-2</v>
      </c>
      <c r="R68" s="13" t="str">
        <f t="shared" si="3"/>
        <v/>
      </c>
      <c r="S68" s="13" t="str">
        <f t="shared" si="1"/>
        <v/>
      </c>
    </row>
    <row r="69" spans="1:19" s="5" customFormat="1" ht="45" customHeight="1" thickBot="1" x14ac:dyDescent="0.3">
      <c r="A69" s="11" t="s">
        <v>66</v>
      </c>
      <c r="B69" s="10" t="s">
        <v>4</v>
      </c>
      <c r="C69" s="35">
        <v>7314209</v>
      </c>
      <c r="D69" s="8">
        <v>7528480</v>
      </c>
      <c r="E69" s="33">
        <v>-4450</v>
      </c>
      <c r="F69" s="33">
        <v>0</v>
      </c>
      <c r="G69" s="58">
        <v>289176</v>
      </c>
      <c r="H69" s="6">
        <v>7813206</v>
      </c>
      <c r="I69" s="158">
        <v>498997</v>
      </c>
      <c r="J69" s="159">
        <v>6.8222961635359333E-2</v>
      </c>
      <c r="K69" s="158">
        <v>378197</v>
      </c>
      <c r="L69" s="167">
        <v>5.1707163413022512E-2</v>
      </c>
      <c r="R69" s="13" t="str">
        <f t="shared" si="3"/>
        <v/>
      </c>
      <c r="S69" s="13" t="str">
        <f t="shared" si="1"/>
        <v/>
      </c>
    </row>
    <row r="70" spans="1:19" ht="60.6" customHeight="1" thickBot="1" x14ac:dyDescent="0.3">
      <c r="S70" s="13" t="str">
        <f t="shared" si="1"/>
        <v/>
      </c>
    </row>
    <row r="71" spans="1:19" ht="45" customHeight="1" thickBot="1" x14ac:dyDescent="0.3">
      <c r="A71" s="205" t="s">
        <v>4</v>
      </c>
      <c r="B71" s="206"/>
      <c r="C71" s="206"/>
      <c r="D71" s="206"/>
      <c r="E71" s="206"/>
      <c r="F71" s="206"/>
      <c r="G71" s="206"/>
      <c r="H71" s="206"/>
      <c r="I71" s="206"/>
      <c r="J71" s="206"/>
      <c r="K71" s="206"/>
      <c r="L71" s="206"/>
      <c r="M71" s="207"/>
      <c r="N71" s="1"/>
      <c r="O71" s="1"/>
      <c r="S71" s="13" t="str">
        <f t="shared" ref="S71:S134" si="4">IF(C71&lt;0,"Amend formula","")</f>
        <v/>
      </c>
    </row>
    <row r="72" spans="1:19" ht="24" customHeight="1" thickBot="1" x14ac:dyDescent="0.3">
      <c r="A72" s="208" t="s">
        <v>67</v>
      </c>
      <c r="B72" s="209"/>
      <c r="C72" s="209"/>
      <c r="D72" s="209"/>
      <c r="E72" s="209"/>
      <c r="F72" s="209"/>
      <c r="G72" s="209"/>
      <c r="H72" s="209"/>
      <c r="I72" s="209"/>
      <c r="J72" s="209"/>
      <c r="K72" s="209"/>
      <c r="L72" s="209"/>
      <c r="M72" s="210"/>
      <c r="N72" s="1"/>
      <c r="O72" s="1"/>
      <c r="S72" s="13" t="str">
        <f t="shared" si="4"/>
        <v/>
      </c>
    </row>
    <row r="73" spans="1:19" ht="24" customHeight="1" x14ac:dyDescent="0.25">
      <c r="A73" s="211" t="s">
        <v>21</v>
      </c>
      <c r="B73" s="212"/>
      <c r="C73" s="217" t="s">
        <v>6</v>
      </c>
      <c r="D73" s="202" t="s">
        <v>0</v>
      </c>
      <c r="E73" s="203"/>
      <c r="F73" s="203"/>
      <c r="G73" s="203"/>
      <c r="H73" s="204"/>
      <c r="I73" s="202" t="s">
        <v>1</v>
      </c>
      <c r="J73" s="203"/>
      <c r="K73" s="203"/>
      <c r="L73" s="203"/>
      <c r="M73" s="204"/>
      <c r="N73" s="201" t="s">
        <v>396</v>
      </c>
      <c r="O73" s="201"/>
      <c r="P73" s="201"/>
      <c r="Q73" s="201"/>
      <c r="S73" s="13" t="str">
        <f t="shared" si="4"/>
        <v/>
      </c>
    </row>
    <row r="74" spans="1:19" s="4" customFormat="1" ht="77.45" customHeight="1" x14ac:dyDescent="0.25">
      <c r="A74" s="213"/>
      <c r="B74" s="214"/>
      <c r="C74" s="218"/>
      <c r="D74" s="57" t="s">
        <v>7</v>
      </c>
      <c r="E74" s="56" t="s">
        <v>22</v>
      </c>
      <c r="F74" s="55" t="s">
        <v>23</v>
      </c>
      <c r="G74" s="54" t="s">
        <v>24</v>
      </c>
      <c r="H74" s="53" t="s">
        <v>9</v>
      </c>
      <c r="I74" s="31" t="s">
        <v>10</v>
      </c>
      <c r="J74" s="30" t="s">
        <v>68</v>
      </c>
      <c r="K74" s="30" t="s">
        <v>69</v>
      </c>
      <c r="L74" s="52" t="s">
        <v>70</v>
      </c>
      <c r="M74" s="29" t="s">
        <v>12</v>
      </c>
      <c r="N74" s="197" t="s">
        <v>398</v>
      </c>
      <c r="O74" s="198"/>
      <c r="P74" s="199" t="s">
        <v>397</v>
      </c>
      <c r="Q74" s="200"/>
      <c r="S74" s="13" t="str">
        <f t="shared" si="4"/>
        <v/>
      </c>
    </row>
    <row r="75" spans="1:19" s="4" customFormat="1" ht="24" customHeight="1" thickBot="1" x14ac:dyDescent="0.3">
      <c r="A75" s="215"/>
      <c r="B75" s="216"/>
      <c r="C75" s="51" t="s">
        <v>13</v>
      </c>
      <c r="D75" s="27" t="s">
        <v>13</v>
      </c>
      <c r="E75" s="26" t="s">
        <v>13</v>
      </c>
      <c r="F75" s="49" t="s">
        <v>13</v>
      </c>
      <c r="G75" s="50" t="s">
        <v>13</v>
      </c>
      <c r="H75" s="25" t="s">
        <v>13</v>
      </c>
      <c r="I75" s="27" t="s">
        <v>13</v>
      </c>
      <c r="J75" s="26" t="s">
        <v>13</v>
      </c>
      <c r="K75" s="26" t="s">
        <v>13</v>
      </c>
      <c r="L75" s="49" t="s">
        <v>13</v>
      </c>
      <c r="M75" s="25" t="s">
        <v>13</v>
      </c>
      <c r="N75" s="191" t="s">
        <v>13</v>
      </c>
      <c r="O75" s="192" t="s">
        <v>14</v>
      </c>
      <c r="P75" s="191" t="s">
        <v>13</v>
      </c>
      <c r="Q75" s="192" t="s">
        <v>14</v>
      </c>
      <c r="S75" s="13" t="str">
        <f t="shared" si="4"/>
        <v/>
      </c>
    </row>
    <row r="76" spans="1:19" s="126" customFormat="1" ht="30" customHeight="1" x14ac:dyDescent="0.25">
      <c r="A76" s="219" t="s">
        <v>25</v>
      </c>
      <c r="B76" s="220"/>
      <c r="C76" s="67">
        <v>354250</v>
      </c>
      <c r="D76" s="41">
        <v>317725</v>
      </c>
      <c r="E76" s="40">
        <v>0</v>
      </c>
      <c r="F76" s="40">
        <v>0</v>
      </c>
      <c r="G76" s="40">
        <v>44958</v>
      </c>
      <c r="H76" s="21">
        <v>362683</v>
      </c>
      <c r="I76" s="41">
        <v>299575</v>
      </c>
      <c r="J76" s="40">
        <v>0</v>
      </c>
      <c r="K76" s="40">
        <v>0</v>
      </c>
      <c r="L76" s="40">
        <v>28500</v>
      </c>
      <c r="M76" s="21">
        <v>328075</v>
      </c>
      <c r="N76" s="183">
        <v>8433</v>
      </c>
      <c r="O76" s="184">
        <v>2.3805222300635146E-2</v>
      </c>
      <c r="P76" s="183">
        <v>2826</v>
      </c>
      <c r="Q76" s="186">
        <v>7.9774170783345096E-3</v>
      </c>
      <c r="R76" s="13" t="str">
        <f t="shared" ref="R76:R86" si="5">IF(H76&lt;0,"Amend formula","")</f>
        <v/>
      </c>
      <c r="S76" s="13" t="str">
        <f t="shared" si="4"/>
        <v/>
      </c>
    </row>
    <row r="77" spans="1:19" s="4" customFormat="1" ht="30" customHeight="1" x14ac:dyDescent="0.25">
      <c r="A77" s="19" t="s">
        <v>29</v>
      </c>
      <c r="B77" s="18" t="s">
        <v>30</v>
      </c>
      <c r="C77" s="38">
        <v>354250</v>
      </c>
      <c r="D77" s="16">
        <v>317725</v>
      </c>
      <c r="E77" s="37">
        <v>0</v>
      </c>
      <c r="F77" s="36">
        <v>0</v>
      </c>
      <c r="G77" s="44">
        <v>44958</v>
      </c>
      <c r="H77" s="14">
        <v>362683</v>
      </c>
      <c r="I77" s="16">
        <v>299575</v>
      </c>
      <c r="J77" s="37">
        <v>0</v>
      </c>
      <c r="K77" s="37">
        <v>0</v>
      </c>
      <c r="L77" s="36">
        <v>28500</v>
      </c>
      <c r="M77" s="14">
        <v>328075</v>
      </c>
      <c r="N77" s="168">
        <v>8433</v>
      </c>
      <c r="O77" s="169">
        <v>2.3805222300635146E-2</v>
      </c>
      <c r="P77" s="168">
        <v>2826</v>
      </c>
      <c r="Q77" s="170">
        <v>7.9774170783345096E-3</v>
      </c>
      <c r="R77" s="13" t="str">
        <f t="shared" si="5"/>
        <v/>
      </c>
      <c r="S77" s="13" t="str">
        <f t="shared" si="4"/>
        <v/>
      </c>
    </row>
    <row r="78" spans="1:19" s="4" customFormat="1" ht="30" customHeight="1" x14ac:dyDescent="0.25">
      <c r="A78" s="226" t="s">
        <v>71</v>
      </c>
      <c r="B78" s="227"/>
      <c r="C78" s="43">
        <v>829</v>
      </c>
      <c r="D78" s="41">
        <v>829</v>
      </c>
      <c r="E78" s="40">
        <v>0</v>
      </c>
      <c r="F78" s="40">
        <v>0</v>
      </c>
      <c r="G78" s="40">
        <v>0</v>
      </c>
      <c r="H78" s="21">
        <v>829</v>
      </c>
      <c r="I78" s="41">
        <v>829</v>
      </c>
      <c r="J78" s="40">
        <v>0</v>
      </c>
      <c r="K78" s="40">
        <v>0</v>
      </c>
      <c r="L78" s="40">
        <v>0</v>
      </c>
      <c r="M78" s="21">
        <v>829</v>
      </c>
      <c r="N78" s="183">
        <v>0</v>
      </c>
      <c r="O78" s="184">
        <v>0</v>
      </c>
      <c r="P78" s="183">
        <v>-13</v>
      </c>
      <c r="Q78" s="186">
        <v>-1.5681544028950542E-2</v>
      </c>
      <c r="R78" s="13" t="str">
        <f t="shared" si="5"/>
        <v/>
      </c>
      <c r="S78" s="13" t="str">
        <f t="shared" si="4"/>
        <v/>
      </c>
    </row>
    <row r="79" spans="1:19" s="4" customFormat="1" ht="30" customHeight="1" x14ac:dyDescent="0.25">
      <c r="A79" s="19" t="s">
        <v>29</v>
      </c>
      <c r="B79" s="18" t="s">
        <v>35</v>
      </c>
      <c r="C79" s="38">
        <v>829</v>
      </c>
      <c r="D79" s="16">
        <v>829</v>
      </c>
      <c r="E79" s="37">
        <v>0</v>
      </c>
      <c r="F79" s="36">
        <v>0</v>
      </c>
      <c r="G79" s="44">
        <v>0</v>
      </c>
      <c r="H79" s="14">
        <v>829</v>
      </c>
      <c r="I79" s="16">
        <v>829</v>
      </c>
      <c r="J79" s="37">
        <v>0</v>
      </c>
      <c r="K79" s="37">
        <v>0</v>
      </c>
      <c r="L79" s="36">
        <v>0</v>
      </c>
      <c r="M79" s="14">
        <v>829</v>
      </c>
      <c r="N79" s="168">
        <v>0</v>
      </c>
      <c r="O79" s="169">
        <v>0</v>
      </c>
      <c r="P79" s="168">
        <v>-13</v>
      </c>
      <c r="Q79" s="170">
        <v>-1.5681544028950542E-2</v>
      </c>
      <c r="R79" s="13" t="str">
        <f t="shared" si="5"/>
        <v/>
      </c>
      <c r="S79" s="13" t="str">
        <f t="shared" si="4"/>
        <v/>
      </c>
    </row>
    <row r="80" spans="1:19" s="4" customFormat="1" ht="30" customHeight="1" x14ac:dyDescent="0.25">
      <c r="A80" s="226" t="s">
        <v>41</v>
      </c>
      <c r="B80" s="227"/>
      <c r="C80" s="43">
        <v>5072</v>
      </c>
      <c r="D80" s="41">
        <v>5072</v>
      </c>
      <c r="E80" s="40">
        <v>0</v>
      </c>
      <c r="F80" s="40">
        <v>0</v>
      </c>
      <c r="G80" s="40">
        <v>0</v>
      </c>
      <c r="H80" s="21">
        <v>5072</v>
      </c>
      <c r="I80" s="41">
        <v>5072</v>
      </c>
      <c r="J80" s="40">
        <v>0</v>
      </c>
      <c r="K80" s="40">
        <v>0</v>
      </c>
      <c r="L80" s="40">
        <v>0</v>
      </c>
      <c r="M80" s="21">
        <v>5072</v>
      </c>
      <c r="N80" s="183">
        <v>0</v>
      </c>
      <c r="O80" s="184">
        <v>0</v>
      </c>
      <c r="P80" s="183">
        <v>-78</v>
      </c>
      <c r="Q80" s="186">
        <v>-1.5378548895899053E-2</v>
      </c>
      <c r="R80" s="13" t="str">
        <f t="shared" si="5"/>
        <v/>
      </c>
      <c r="S80" s="13" t="str">
        <f t="shared" si="4"/>
        <v/>
      </c>
    </row>
    <row r="81" spans="1:19" s="4" customFormat="1" ht="45" customHeight="1" x14ac:dyDescent="0.25">
      <c r="A81" s="19" t="s">
        <v>29</v>
      </c>
      <c r="B81" s="18" t="s">
        <v>42</v>
      </c>
      <c r="C81" s="38">
        <v>5072</v>
      </c>
      <c r="D81" s="16">
        <v>5072</v>
      </c>
      <c r="E81" s="37">
        <v>0</v>
      </c>
      <c r="F81" s="36">
        <v>0</v>
      </c>
      <c r="G81" s="44">
        <v>0</v>
      </c>
      <c r="H81" s="14">
        <v>5072</v>
      </c>
      <c r="I81" s="16">
        <v>5072</v>
      </c>
      <c r="J81" s="37">
        <v>0</v>
      </c>
      <c r="K81" s="37">
        <v>0</v>
      </c>
      <c r="L81" s="36">
        <v>0</v>
      </c>
      <c r="M81" s="14">
        <v>5072</v>
      </c>
      <c r="N81" s="168">
        <v>0</v>
      </c>
      <c r="O81" s="169">
        <v>0</v>
      </c>
      <c r="P81" s="168">
        <v>-78</v>
      </c>
      <c r="Q81" s="170">
        <v>-1.5378548895899053E-2</v>
      </c>
      <c r="R81" s="13" t="str">
        <f t="shared" si="5"/>
        <v/>
      </c>
      <c r="S81" s="13" t="str">
        <f t="shared" si="4"/>
        <v/>
      </c>
    </row>
    <row r="82" spans="1:19" s="4" customFormat="1" ht="30" customHeight="1" x14ac:dyDescent="0.25">
      <c r="A82" s="226" t="s">
        <v>47</v>
      </c>
      <c r="B82" s="227"/>
      <c r="C82" s="43">
        <v>4492</v>
      </c>
      <c r="D82" s="41">
        <v>4492</v>
      </c>
      <c r="E82" s="40">
        <v>0</v>
      </c>
      <c r="F82" s="40">
        <v>0</v>
      </c>
      <c r="G82" s="40">
        <v>0</v>
      </c>
      <c r="H82" s="21">
        <v>4492</v>
      </c>
      <c r="I82" s="41">
        <v>4492</v>
      </c>
      <c r="J82" s="40">
        <v>0</v>
      </c>
      <c r="K82" s="40">
        <v>0</v>
      </c>
      <c r="L82" s="40">
        <v>0</v>
      </c>
      <c r="M82" s="21">
        <v>4492</v>
      </c>
      <c r="N82" s="183">
        <v>0</v>
      </c>
      <c r="O82" s="184">
        <v>0</v>
      </c>
      <c r="P82" s="183">
        <v>-69</v>
      </c>
      <c r="Q82" s="186">
        <v>-1.5360641139804097E-2</v>
      </c>
      <c r="R82" s="13" t="str">
        <f t="shared" si="5"/>
        <v/>
      </c>
      <c r="S82" s="13" t="str">
        <f t="shared" si="4"/>
        <v/>
      </c>
    </row>
    <row r="83" spans="1:19" s="4" customFormat="1" ht="45" customHeight="1" x14ac:dyDescent="0.25">
      <c r="A83" s="19" t="s">
        <v>29</v>
      </c>
      <c r="B83" s="18" t="s">
        <v>48</v>
      </c>
      <c r="C83" s="38">
        <v>4492</v>
      </c>
      <c r="D83" s="16">
        <v>4492</v>
      </c>
      <c r="E83" s="37">
        <v>0</v>
      </c>
      <c r="F83" s="36">
        <v>0</v>
      </c>
      <c r="G83" s="44">
        <v>0</v>
      </c>
      <c r="H83" s="14">
        <v>4492</v>
      </c>
      <c r="I83" s="16">
        <v>4492</v>
      </c>
      <c r="J83" s="37">
        <v>0</v>
      </c>
      <c r="K83" s="37">
        <v>0</v>
      </c>
      <c r="L83" s="36">
        <v>0</v>
      </c>
      <c r="M83" s="14">
        <v>4492</v>
      </c>
      <c r="N83" s="168">
        <v>0</v>
      </c>
      <c r="O83" s="169">
        <v>0</v>
      </c>
      <c r="P83" s="168">
        <v>-69</v>
      </c>
      <c r="Q83" s="170">
        <v>-1.5360641139804097E-2</v>
      </c>
      <c r="R83" s="13" t="str">
        <f t="shared" si="5"/>
        <v/>
      </c>
      <c r="S83" s="13" t="str">
        <f t="shared" si="4"/>
        <v/>
      </c>
    </row>
    <row r="84" spans="1:19" s="4" customFormat="1" ht="30" customHeight="1" x14ac:dyDescent="0.25">
      <c r="A84" s="226" t="s">
        <v>57</v>
      </c>
      <c r="B84" s="227"/>
      <c r="C84" s="43">
        <v>20</v>
      </c>
      <c r="D84" s="41">
        <v>20</v>
      </c>
      <c r="E84" s="40">
        <v>0</v>
      </c>
      <c r="F84" s="40">
        <v>0</v>
      </c>
      <c r="G84" s="40">
        <v>0</v>
      </c>
      <c r="H84" s="21">
        <v>20</v>
      </c>
      <c r="I84" s="41">
        <v>20</v>
      </c>
      <c r="J84" s="40">
        <v>0</v>
      </c>
      <c r="K84" s="40">
        <v>0</v>
      </c>
      <c r="L84" s="40">
        <v>0</v>
      </c>
      <c r="M84" s="21">
        <v>20</v>
      </c>
      <c r="N84" s="183">
        <v>0</v>
      </c>
      <c r="O84" s="184">
        <v>0</v>
      </c>
      <c r="P84" s="183">
        <v>0</v>
      </c>
      <c r="Q84" s="186">
        <v>0</v>
      </c>
      <c r="R84" s="13" t="str">
        <f t="shared" si="5"/>
        <v/>
      </c>
      <c r="S84" s="13" t="str">
        <f t="shared" si="4"/>
        <v/>
      </c>
    </row>
    <row r="85" spans="1:19" s="126" customFormat="1" ht="30" customHeight="1" x14ac:dyDescent="0.25">
      <c r="A85" s="19" t="s">
        <v>29</v>
      </c>
      <c r="B85" s="18" t="s">
        <v>57</v>
      </c>
      <c r="C85" s="38">
        <v>20</v>
      </c>
      <c r="D85" s="16">
        <v>20</v>
      </c>
      <c r="E85" s="37">
        <v>0</v>
      </c>
      <c r="F85" s="36">
        <v>0</v>
      </c>
      <c r="G85" s="44">
        <v>0</v>
      </c>
      <c r="H85" s="14">
        <v>20</v>
      </c>
      <c r="I85" s="16">
        <v>20</v>
      </c>
      <c r="J85" s="37">
        <v>0</v>
      </c>
      <c r="K85" s="37">
        <v>0</v>
      </c>
      <c r="L85" s="36">
        <v>0</v>
      </c>
      <c r="M85" s="14">
        <v>20</v>
      </c>
      <c r="N85" s="168">
        <v>0</v>
      </c>
      <c r="O85" s="169">
        <v>0</v>
      </c>
      <c r="P85" s="168">
        <v>0</v>
      </c>
      <c r="Q85" s="170">
        <v>0</v>
      </c>
      <c r="R85" s="13" t="str">
        <f t="shared" si="5"/>
        <v/>
      </c>
      <c r="S85" s="13" t="str">
        <f t="shared" si="4"/>
        <v/>
      </c>
    </row>
    <row r="86" spans="1:19" s="5" customFormat="1" ht="45" customHeight="1" thickBot="1" x14ac:dyDescent="0.3">
      <c r="A86" s="11" t="s">
        <v>66</v>
      </c>
      <c r="B86" s="10" t="s">
        <v>4</v>
      </c>
      <c r="C86" s="35">
        <v>364663</v>
      </c>
      <c r="D86" s="8">
        <v>328138</v>
      </c>
      <c r="E86" s="33">
        <v>0</v>
      </c>
      <c r="F86" s="32">
        <v>0</v>
      </c>
      <c r="G86" s="34">
        <v>44958</v>
      </c>
      <c r="H86" s="6">
        <v>373096</v>
      </c>
      <c r="I86" s="8">
        <v>309988</v>
      </c>
      <c r="J86" s="33">
        <v>0</v>
      </c>
      <c r="K86" s="33">
        <v>0</v>
      </c>
      <c r="L86" s="32">
        <v>28500</v>
      </c>
      <c r="M86" s="6">
        <v>338488</v>
      </c>
      <c r="N86" s="158">
        <v>8433</v>
      </c>
      <c r="O86" s="159">
        <v>2.3125461042112855E-2</v>
      </c>
      <c r="P86" s="158">
        <v>2665</v>
      </c>
      <c r="Q86" s="167">
        <v>7.3081173576699581E-3</v>
      </c>
      <c r="R86" s="13" t="str">
        <f t="shared" si="5"/>
        <v/>
      </c>
      <c r="S86" s="13" t="str">
        <f t="shared" si="4"/>
        <v/>
      </c>
    </row>
    <row r="87" spans="1:19" ht="60.6" customHeight="1" thickBot="1" x14ac:dyDescent="0.3">
      <c r="S87" s="13" t="str">
        <f t="shared" si="4"/>
        <v/>
      </c>
    </row>
    <row r="88" spans="1:19" ht="45" customHeight="1" thickBot="1" x14ac:dyDescent="0.3">
      <c r="A88" s="205" t="s">
        <v>4</v>
      </c>
      <c r="B88" s="206"/>
      <c r="C88" s="206"/>
      <c r="D88" s="206"/>
      <c r="E88" s="206"/>
      <c r="F88" s="207"/>
      <c r="J88" s="1"/>
      <c r="N88" s="1"/>
      <c r="O88" s="1"/>
      <c r="S88" s="13" t="str">
        <f t="shared" si="4"/>
        <v/>
      </c>
    </row>
    <row r="89" spans="1:19" ht="24" customHeight="1" thickBot="1" x14ac:dyDescent="0.3">
      <c r="A89" s="208" t="s">
        <v>72</v>
      </c>
      <c r="B89" s="209"/>
      <c r="C89" s="209"/>
      <c r="D89" s="209"/>
      <c r="E89" s="209"/>
      <c r="F89" s="210"/>
      <c r="J89" s="1"/>
      <c r="N89" s="1"/>
      <c r="O89" s="1"/>
      <c r="S89" s="13" t="str">
        <f t="shared" si="4"/>
        <v/>
      </c>
    </row>
    <row r="90" spans="1:19" ht="24" customHeight="1" x14ac:dyDescent="0.25">
      <c r="A90" s="211" t="s">
        <v>21</v>
      </c>
      <c r="B90" s="212"/>
      <c r="C90" s="217" t="s">
        <v>6</v>
      </c>
      <c r="D90" s="230" t="s">
        <v>0</v>
      </c>
      <c r="E90" s="231"/>
      <c r="F90" s="232"/>
      <c r="G90" s="201" t="s">
        <v>396</v>
      </c>
      <c r="H90" s="201"/>
      <c r="I90" s="201"/>
      <c r="J90" s="201"/>
      <c r="N90" s="1"/>
      <c r="O90" s="1"/>
      <c r="S90" s="13" t="str">
        <f t="shared" si="4"/>
        <v/>
      </c>
    </row>
    <row r="91" spans="1:19" s="4" customFormat="1" ht="60" x14ac:dyDescent="0.25">
      <c r="A91" s="213"/>
      <c r="B91" s="214"/>
      <c r="C91" s="218"/>
      <c r="D91" s="31" t="s">
        <v>7</v>
      </c>
      <c r="E91" s="30" t="s">
        <v>8</v>
      </c>
      <c r="F91" s="29" t="s">
        <v>9</v>
      </c>
      <c r="G91" s="197" t="s">
        <v>398</v>
      </c>
      <c r="H91" s="198"/>
      <c r="I91" s="199" t="s">
        <v>397</v>
      </c>
      <c r="J91" s="200"/>
      <c r="S91" s="13" t="str">
        <f t="shared" si="4"/>
        <v/>
      </c>
    </row>
    <row r="92" spans="1:19" s="4" customFormat="1" ht="24" customHeight="1" thickBot="1" x14ac:dyDescent="0.3">
      <c r="A92" s="215"/>
      <c r="B92" s="216"/>
      <c r="C92" s="28" t="s">
        <v>13</v>
      </c>
      <c r="D92" s="26" t="s">
        <v>13</v>
      </c>
      <c r="E92" s="26" t="s">
        <v>13</v>
      </c>
      <c r="F92" s="25" t="s">
        <v>13</v>
      </c>
      <c r="G92" s="191" t="s">
        <v>13</v>
      </c>
      <c r="H92" s="192" t="s">
        <v>14</v>
      </c>
      <c r="I92" s="191" t="s">
        <v>13</v>
      </c>
      <c r="J92" s="192" t="s">
        <v>14</v>
      </c>
      <c r="S92" s="13" t="str">
        <f t="shared" si="4"/>
        <v/>
      </c>
    </row>
    <row r="93" spans="1:19" s="126" customFormat="1" ht="30" customHeight="1" x14ac:dyDescent="0.25">
      <c r="A93" s="219" t="s">
        <v>73</v>
      </c>
      <c r="B93" s="220"/>
      <c r="C93" s="24">
        <v>117000</v>
      </c>
      <c r="D93" s="23">
        <v>121100</v>
      </c>
      <c r="E93" s="22">
        <v>40000</v>
      </c>
      <c r="F93" s="21">
        <v>161100</v>
      </c>
      <c r="G93" s="183">
        <v>44100</v>
      </c>
      <c r="H93" s="184">
        <v>0.37692307692307692</v>
      </c>
      <c r="I93" s="185">
        <v>41609</v>
      </c>
      <c r="J93" s="186">
        <v>0.35563247863247865</v>
      </c>
      <c r="R93" s="13" t="str">
        <f>IF(F93&lt;0,"Amend formula","")</f>
        <v/>
      </c>
      <c r="S93" s="13" t="str">
        <f t="shared" si="4"/>
        <v/>
      </c>
    </row>
    <row r="94" spans="1:19" s="4" customFormat="1" ht="30" customHeight="1" x14ac:dyDescent="0.25">
      <c r="A94" s="19" t="s">
        <v>29</v>
      </c>
      <c r="B94" s="18" t="s">
        <v>74</v>
      </c>
      <c r="C94" s="17">
        <v>117000</v>
      </c>
      <c r="D94" s="16">
        <v>121100</v>
      </c>
      <c r="E94" s="37">
        <v>40000</v>
      </c>
      <c r="F94" s="14">
        <v>161100</v>
      </c>
      <c r="G94" s="168">
        <v>44100</v>
      </c>
      <c r="H94" s="169">
        <v>0.37692307692307692</v>
      </c>
      <c r="I94" s="195">
        <v>41609</v>
      </c>
      <c r="J94" s="170">
        <v>0.35563247863247865</v>
      </c>
      <c r="R94" s="13" t="str">
        <f t="shared" ref="R94:R95" si="6">IF(F94&lt;0,"Amend formula","")</f>
        <v/>
      </c>
      <c r="S94" s="13" t="str">
        <f t="shared" si="4"/>
        <v/>
      </c>
    </row>
    <row r="95" spans="1:19" s="5" customFormat="1" ht="45" customHeight="1" thickBot="1" x14ac:dyDescent="0.3">
      <c r="A95" s="11" t="s">
        <v>66</v>
      </c>
      <c r="B95" s="10" t="s">
        <v>4</v>
      </c>
      <c r="C95" s="133">
        <v>117000</v>
      </c>
      <c r="D95" s="132">
        <v>121100</v>
      </c>
      <c r="E95" s="131">
        <v>40000</v>
      </c>
      <c r="F95" s="130">
        <v>161100</v>
      </c>
      <c r="G95" s="158">
        <v>44100</v>
      </c>
      <c r="H95" s="159">
        <v>0.37692307692307692</v>
      </c>
      <c r="I95" s="162">
        <v>41609</v>
      </c>
      <c r="J95" s="167">
        <v>0.35563247863247865</v>
      </c>
      <c r="R95" s="13" t="str">
        <f t="shared" si="6"/>
        <v/>
      </c>
      <c r="S95" s="13" t="str">
        <f t="shared" si="4"/>
        <v/>
      </c>
    </row>
    <row r="96" spans="1:19" ht="60" customHeight="1" thickBot="1" x14ac:dyDescent="0.3">
      <c r="S96" s="13" t="str">
        <f t="shared" si="4"/>
        <v/>
      </c>
    </row>
    <row r="97" spans="1:19" ht="45" customHeight="1" thickBot="1" x14ac:dyDescent="0.3">
      <c r="A97" s="205" t="s">
        <v>75</v>
      </c>
      <c r="B97" s="206"/>
      <c r="C97" s="206"/>
      <c r="D97" s="206"/>
      <c r="E97" s="206"/>
      <c r="F97" s="206"/>
      <c r="G97" s="206"/>
      <c r="H97" s="206"/>
      <c r="I97" s="207"/>
      <c r="J97" s="1"/>
      <c r="N97" s="1"/>
      <c r="O97" s="1"/>
      <c r="S97" s="13" t="str">
        <f t="shared" si="4"/>
        <v/>
      </c>
    </row>
    <row r="98" spans="1:19" ht="24" customHeight="1" x14ac:dyDescent="0.25">
      <c r="A98" s="241" t="s">
        <v>5</v>
      </c>
      <c r="B98" s="242"/>
      <c r="C98" s="239" t="s">
        <v>6</v>
      </c>
      <c r="D98" s="202" t="s">
        <v>0</v>
      </c>
      <c r="E98" s="203"/>
      <c r="F98" s="204"/>
      <c r="G98" s="202" t="s">
        <v>1</v>
      </c>
      <c r="H98" s="203"/>
      <c r="I98" s="204"/>
      <c r="J98" s="201" t="s">
        <v>396</v>
      </c>
      <c r="K98" s="201"/>
      <c r="L98" s="201"/>
      <c r="M98" s="201"/>
      <c r="N98" s="1"/>
      <c r="O98" s="1"/>
      <c r="S98" s="13" t="str">
        <f t="shared" si="4"/>
        <v/>
      </c>
    </row>
    <row r="99" spans="1:19" s="4" customFormat="1" ht="74.45" customHeight="1" x14ac:dyDescent="0.25">
      <c r="A99" s="243"/>
      <c r="B99" s="244"/>
      <c r="C99" s="240"/>
      <c r="D99" s="57" t="s">
        <v>7</v>
      </c>
      <c r="E99" s="68" t="s">
        <v>8</v>
      </c>
      <c r="F99" s="53" t="s">
        <v>9</v>
      </c>
      <c r="G99" s="31" t="s">
        <v>10</v>
      </c>
      <c r="H99" s="87" t="s">
        <v>11</v>
      </c>
      <c r="I99" s="29" t="s">
        <v>12</v>
      </c>
      <c r="J99" s="197" t="s">
        <v>398</v>
      </c>
      <c r="K99" s="198"/>
      <c r="L99" s="199" t="s">
        <v>397</v>
      </c>
      <c r="M99" s="200"/>
      <c r="S99" s="13" t="str">
        <f t="shared" si="4"/>
        <v/>
      </c>
    </row>
    <row r="100" spans="1:19" s="4" customFormat="1" ht="24" customHeight="1" thickBot="1" x14ac:dyDescent="0.3">
      <c r="A100" s="245"/>
      <c r="B100" s="246"/>
      <c r="C100" s="51" t="s">
        <v>13</v>
      </c>
      <c r="D100" s="27" t="s">
        <v>13</v>
      </c>
      <c r="E100" s="86" t="s">
        <v>13</v>
      </c>
      <c r="F100" s="25" t="s">
        <v>13</v>
      </c>
      <c r="G100" s="27" t="s">
        <v>13</v>
      </c>
      <c r="H100" s="86" t="s">
        <v>13</v>
      </c>
      <c r="I100" s="25" t="s">
        <v>13</v>
      </c>
      <c r="J100" s="191" t="s">
        <v>13</v>
      </c>
      <c r="K100" s="192" t="s">
        <v>14</v>
      </c>
      <c r="L100" s="191" t="s">
        <v>13</v>
      </c>
      <c r="M100" s="192" t="s">
        <v>14</v>
      </c>
      <c r="S100" s="13" t="str">
        <f t="shared" si="4"/>
        <v/>
      </c>
    </row>
    <row r="101" spans="1:19" ht="30" customHeight="1" x14ac:dyDescent="0.25">
      <c r="A101" s="247" t="s">
        <v>2</v>
      </c>
      <c r="B101" s="248"/>
      <c r="C101" s="85">
        <v>3719410</v>
      </c>
      <c r="D101" s="83">
        <v>3671924</v>
      </c>
      <c r="E101" s="82">
        <v>58171</v>
      </c>
      <c r="F101" s="81">
        <v>3730095</v>
      </c>
      <c r="G101" s="83">
        <v>0</v>
      </c>
      <c r="H101" s="82">
        <v>0</v>
      </c>
      <c r="I101" s="81">
        <v>0</v>
      </c>
      <c r="J101" s="183">
        <v>10685</v>
      </c>
      <c r="K101" s="184">
        <v>2.8727674550533553E-3</v>
      </c>
      <c r="L101" s="183">
        <v>-46986</v>
      </c>
      <c r="M101" s="186">
        <v>-1.2632648726545339E-2</v>
      </c>
      <c r="N101" s="1"/>
      <c r="O101" s="1"/>
      <c r="R101" s="13" t="str">
        <f t="shared" ref="R101:R107" si="7">IF(F101&lt;0,"Amend formula","")</f>
        <v/>
      </c>
      <c r="S101" s="13" t="str">
        <f t="shared" si="4"/>
        <v/>
      </c>
    </row>
    <row r="102" spans="1:19" s="2" customFormat="1" ht="30" customHeight="1" x14ac:dyDescent="0.25">
      <c r="A102" s="233" t="s">
        <v>3</v>
      </c>
      <c r="B102" s="234"/>
      <c r="C102" s="84">
        <v>609285</v>
      </c>
      <c r="D102" s="83">
        <v>503840</v>
      </c>
      <c r="E102" s="82">
        <v>67070</v>
      </c>
      <c r="F102" s="81">
        <v>570910</v>
      </c>
      <c r="G102" s="83">
        <v>475151</v>
      </c>
      <c r="H102" s="82">
        <v>38305</v>
      </c>
      <c r="I102" s="81">
        <v>513456</v>
      </c>
      <c r="J102" s="183">
        <v>-38375</v>
      </c>
      <c r="K102" s="184">
        <v>-6.2983661176625058E-2</v>
      </c>
      <c r="L102" s="183">
        <v>-47202</v>
      </c>
      <c r="M102" s="186">
        <v>-7.7471134198281597E-2</v>
      </c>
      <c r="R102" s="13" t="str">
        <f t="shared" si="7"/>
        <v/>
      </c>
      <c r="S102" s="13" t="str">
        <f t="shared" si="4"/>
        <v/>
      </c>
    </row>
    <row r="103" spans="1:19" s="2" customFormat="1" ht="30" customHeight="1" x14ac:dyDescent="0.25">
      <c r="A103" s="235" t="s">
        <v>15</v>
      </c>
      <c r="B103" s="236"/>
      <c r="C103" s="80">
        <v>4328695</v>
      </c>
      <c r="D103" s="79">
        <v>4175764</v>
      </c>
      <c r="E103" s="78">
        <v>125241</v>
      </c>
      <c r="F103" s="77">
        <v>4301005</v>
      </c>
      <c r="G103" s="79">
        <v>475151</v>
      </c>
      <c r="H103" s="78">
        <v>38305</v>
      </c>
      <c r="I103" s="77">
        <v>513456</v>
      </c>
      <c r="J103" s="168">
        <v>-27690</v>
      </c>
      <c r="K103" s="169">
        <v>-6.3968470867085811E-3</v>
      </c>
      <c r="L103" s="168">
        <v>-94188</v>
      </c>
      <c r="M103" s="170">
        <v>-2.1758982788115125E-2</v>
      </c>
      <c r="R103" s="13" t="str">
        <f t="shared" si="7"/>
        <v/>
      </c>
      <c r="S103" s="13" t="str">
        <f t="shared" si="4"/>
        <v/>
      </c>
    </row>
    <row r="104" spans="1:19" s="2" customFormat="1" ht="30" customHeight="1" x14ac:dyDescent="0.25">
      <c r="A104" s="233" t="s">
        <v>16</v>
      </c>
      <c r="B104" s="234"/>
      <c r="C104" s="84">
        <v>1076422</v>
      </c>
      <c r="D104" s="83">
        <v>1091505</v>
      </c>
      <c r="E104" s="82">
        <v>-2511</v>
      </c>
      <c r="F104" s="81">
        <v>1088994</v>
      </c>
      <c r="G104" s="83">
        <v>0</v>
      </c>
      <c r="H104" s="82">
        <v>0</v>
      </c>
      <c r="I104" s="81">
        <v>0</v>
      </c>
      <c r="J104" s="183">
        <v>12572</v>
      </c>
      <c r="K104" s="184">
        <v>1.1679434273918593E-2</v>
      </c>
      <c r="L104" s="183">
        <v>-4265</v>
      </c>
      <c r="M104" s="186">
        <v>-3.9622006982391661E-3</v>
      </c>
      <c r="R104" s="13" t="str">
        <f t="shared" si="7"/>
        <v/>
      </c>
      <c r="S104" s="13" t="str">
        <f t="shared" si="4"/>
        <v/>
      </c>
    </row>
    <row r="105" spans="1:19" s="2" customFormat="1" ht="30" customHeight="1" x14ac:dyDescent="0.25">
      <c r="A105" s="233" t="s">
        <v>17</v>
      </c>
      <c r="B105" s="234"/>
      <c r="C105" s="84">
        <v>0</v>
      </c>
      <c r="D105" s="83">
        <v>0</v>
      </c>
      <c r="E105" s="82">
        <v>0</v>
      </c>
      <c r="F105" s="81">
        <v>0</v>
      </c>
      <c r="G105" s="83">
        <v>0</v>
      </c>
      <c r="H105" s="82">
        <v>0</v>
      </c>
      <c r="I105" s="81">
        <v>0</v>
      </c>
      <c r="J105" s="183">
        <v>0</v>
      </c>
      <c r="K105" s="184">
        <v>0</v>
      </c>
      <c r="L105" s="183">
        <v>0</v>
      </c>
      <c r="M105" s="186">
        <v>0</v>
      </c>
      <c r="R105" s="13" t="str">
        <f t="shared" si="7"/>
        <v/>
      </c>
      <c r="S105" s="13" t="str">
        <f t="shared" si="4"/>
        <v/>
      </c>
    </row>
    <row r="106" spans="1:19" s="2" customFormat="1" ht="30" customHeight="1" x14ac:dyDescent="0.25">
      <c r="A106" s="235" t="s">
        <v>18</v>
      </c>
      <c r="B106" s="236"/>
      <c r="C106" s="80">
        <v>1076422</v>
      </c>
      <c r="D106" s="79">
        <v>1091505</v>
      </c>
      <c r="E106" s="78">
        <v>-2511</v>
      </c>
      <c r="F106" s="77">
        <v>1088994</v>
      </c>
      <c r="G106" s="79">
        <v>0</v>
      </c>
      <c r="H106" s="78">
        <v>0</v>
      </c>
      <c r="I106" s="77">
        <v>0</v>
      </c>
      <c r="J106" s="168">
        <v>12572</v>
      </c>
      <c r="K106" s="169">
        <v>1.1679434273918593E-2</v>
      </c>
      <c r="L106" s="168">
        <v>-4265</v>
      </c>
      <c r="M106" s="170">
        <v>-3.9622006982391661E-3</v>
      </c>
      <c r="R106" s="13" t="str">
        <f t="shared" si="7"/>
        <v/>
      </c>
      <c r="S106" s="13" t="str">
        <f t="shared" si="4"/>
        <v/>
      </c>
    </row>
    <row r="107" spans="1:19" s="95" customFormat="1" ht="45" customHeight="1" thickBot="1" x14ac:dyDescent="0.3">
      <c r="A107" s="251" t="s">
        <v>76</v>
      </c>
      <c r="B107" s="252"/>
      <c r="C107" s="99">
        <v>5405117</v>
      </c>
      <c r="D107" s="8">
        <v>5267269</v>
      </c>
      <c r="E107" s="58">
        <v>122730</v>
      </c>
      <c r="F107" s="96">
        <v>5389999</v>
      </c>
      <c r="G107" s="98">
        <v>475151</v>
      </c>
      <c r="H107" s="97">
        <v>38305</v>
      </c>
      <c r="I107" s="96">
        <v>513456</v>
      </c>
      <c r="J107" s="158">
        <v>-15118</v>
      </c>
      <c r="K107" s="159">
        <v>-2.7969792328269676E-3</v>
      </c>
      <c r="L107" s="158">
        <v>-98453</v>
      </c>
      <c r="M107" s="167">
        <v>-1.8214776849418801E-2</v>
      </c>
      <c r="R107" s="13" t="str">
        <f t="shared" si="7"/>
        <v/>
      </c>
      <c r="S107" s="13" t="str">
        <f t="shared" si="4"/>
        <v/>
      </c>
    </row>
    <row r="108" spans="1:19" ht="60.6" customHeight="1" thickBot="1" x14ac:dyDescent="0.3">
      <c r="S108" s="13" t="str">
        <f t="shared" si="4"/>
        <v/>
      </c>
    </row>
    <row r="109" spans="1:19" ht="45" customHeight="1" thickBot="1" x14ac:dyDescent="0.3">
      <c r="A109" s="205" t="s">
        <v>75</v>
      </c>
      <c r="B109" s="206"/>
      <c r="C109" s="206"/>
      <c r="D109" s="206"/>
      <c r="E109" s="206"/>
      <c r="F109" s="206"/>
      <c r="G109" s="206"/>
      <c r="H109" s="207"/>
      <c r="J109" s="1"/>
      <c r="N109" s="1"/>
      <c r="O109" s="1"/>
      <c r="S109" s="13" t="str">
        <f t="shared" si="4"/>
        <v/>
      </c>
    </row>
    <row r="110" spans="1:19" ht="24" customHeight="1" thickBot="1" x14ac:dyDescent="0.3">
      <c r="A110" s="208" t="s">
        <v>20</v>
      </c>
      <c r="B110" s="209"/>
      <c r="C110" s="209"/>
      <c r="D110" s="209"/>
      <c r="E110" s="209"/>
      <c r="F110" s="209"/>
      <c r="G110" s="209"/>
      <c r="H110" s="210"/>
      <c r="J110" s="1"/>
      <c r="N110" s="1"/>
      <c r="O110" s="1"/>
      <c r="S110" s="13" t="str">
        <f t="shared" si="4"/>
        <v/>
      </c>
    </row>
    <row r="111" spans="1:19" ht="24" customHeight="1" thickBot="1" x14ac:dyDescent="0.3">
      <c r="A111" s="211" t="s">
        <v>21</v>
      </c>
      <c r="B111" s="212"/>
      <c r="C111" s="239" t="s">
        <v>6</v>
      </c>
      <c r="D111" s="208" t="s">
        <v>0</v>
      </c>
      <c r="E111" s="209"/>
      <c r="F111" s="209"/>
      <c r="G111" s="209"/>
      <c r="H111" s="210"/>
      <c r="I111" s="201" t="s">
        <v>396</v>
      </c>
      <c r="J111" s="201"/>
      <c r="K111" s="201"/>
      <c r="L111" s="201"/>
      <c r="N111" s="1"/>
      <c r="O111" s="1"/>
      <c r="S111" s="13" t="str">
        <f t="shared" si="4"/>
        <v/>
      </c>
    </row>
    <row r="112" spans="1:19" s="4" customFormat="1" ht="60" x14ac:dyDescent="0.25">
      <c r="A112" s="213"/>
      <c r="B112" s="214"/>
      <c r="C112" s="240"/>
      <c r="D112" s="57" t="s">
        <v>7</v>
      </c>
      <c r="E112" s="56" t="s">
        <v>22</v>
      </c>
      <c r="F112" s="56" t="s">
        <v>23</v>
      </c>
      <c r="G112" s="68" t="s">
        <v>24</v>
      </c>
      <c r="H112" s="53" t="s">
        <v>9</v>
      </c>
      <c r="I112" s="197" t="s">
        <v>398</v>
      </c>
      <c r="J112" s="198"/>
      <c r="K112" s="199" t="s">
        <v>397</v>
      </c>
      <c r="L112" s="200"/>
      <c r="S112" s="13" t="str">
        <f t="shared" si="4"/>
        <v/>
      </c>
    </row>
    <row r="113" spans="1:19" s="4" customFormat="1" ht="24" customHeight="1" thickBot="1" x14ac:dyDescent="0.3">
      <c r="A113" s="215"/>
      <c r="B113" s="216"/>
      <c r="C113" s="51" t="s">
        <v>13</v>
      </c>
      <c r="D113" s="27" t="s">
        <v>13</v>
      </c>
      <c r="E113" s="26" t="s">
        <v>13</v>
      </c>
      <c r="F113" s="26" t="s">
        <v>13</v>
      </c>
      <c r="G113" s="26" t="s">
        <v>13</v>
      </c>
      <c r="H113" s="25" t="s">
        <v>13</v>
      </c>
      <c r="I113" s="191" t="s">
        <v>13</v>
      </c>
      <c r="J113" s="192" t="s">
        <v>14</v>
      </c>
      <c r="K113" s="191" t="s">
        <v>13</v>
      </c>
      <c r="L113" s="192" t="s">
        <v>14</v>
      </c>
      <c r="S113" s="13" t="str">
        <f t="shared" si="4"/>
        <v/>
      </c>
    </row>
    <row r="114" spans="1:19" s="20" customFormat="1" ht="30" customHeight="1" x14ac:dyDescent="0.25">
      <c r="A114" s="226" t="s">
        <v>77</v>
      </c>
      <c r="B114" s="227"/>
      <c r="C114" s="42">
        <v>3220362</v>
      </c>
      <c r="D114" s="63">
        <v>3164987</v>
      </c>
      <c r="E114" s="62">
        <v>0</v>
      </c>
      <c r="F114" s="62">
        <v>-100</v>
      </c>
      <c r="G114" s="61">
        <v>44797</v>
      </c>
      <c r="H114" s="60">
        <v>3209684</v>
      </c>
      <c r="I114" s="183">
        <v>-10678</v>
      </c>
      <c r="J114" s="184">
        <v>-3.3157763009251753E-3</v>
      </c>
      <c r="K114" s="183">
        <v>-60303</v>
      </c>
      <c r="L114" s="186">
        <v>-1.8725534582758087E-2</v>
      </c>
      <c r="R114" s="13" t="str">
        <f>IF(H114&lt;0,"Amend formula","")</f>
        <v/>
      </c>
      <c r="S114" s="13" t="str">
        <f t="shared" si="4"/>
        <v/>
      </c>
    </row>
    <row r="115" spans="1:19" s="20" customFormat="1" ht="30" customHeight="1" x14ac:dyDescent="0.25">
      <c r="A115" s="226" t="s">
        <v>78</v>
      </c>
      <c r="B115" s="227"/>
      <c r="C115" s="42">
        <v>10000</v>
      </c>
      <c r="D115" s="63">
        <v>10000</v>
      </c>
      <c r="E115" s="45">
        <v>0</v>
      </c>
      <c r="F115" s="45">
        <v>0</v>
      </c>
      <c r="G115" s="45">
        <v>0</v>
      </c>
      <c r="H115" s="138">
        <v>10000</v>
      </c>
      <c r="I115" s="183">
        <v>0</v>
      </c>
      <c r="J115" s="184">
        <v>0</v>
      </c>
      <c r="K115" s="183">
        <v>-155</v>
      </c>
      <c r="L115" s="186">
        <v>-1.55E-2</v>
      </c>
      <c r="R115" s="13" t="str">
        <f t="shared" ref="R115:R142" si="8">IF(H115&lt;0,"Amend formula","")</f>
        <v/>
      </c>
      <c r="S115" s="13" t="str">
        <f t="shared" si="4"/>
        <v/>
      </c>
    </row>
    <row r="116" spans="1:19" s="20" customFormat="1" ht="30" customHeight="1" x14ac:dyDescent="0.25">
      <c r="A116" s="226" t="s">
        <v>79</v>
      </c>
      <c r="B116" s="227"/>
      <c r="C116" s="42">
        <v>88400</v>
      </c>
      <c r="D116" s="63">
        <v>90250</v>
      </c>
      <c r="E116" s="139">
        <v>0</v>
      </c>
      <c r="F116" s="139">
        <v>100</v>
      </c>
      <c r="G116" s="139">
        <v>0</v>
      </c>
      <c r="H116" s="138">
        <v>90350</v>
      </c>
      <c r="I116" s="183">
        <v>1950</v>
      </c>
      <c r="J116" s="184">
        <v>2.2058823529411766E-2</v>
      </c>
      <c r="K116" s="183">
        <v>553</v>
      </c>
      <c r="L116" s="186">
        <v>6.2556561085972849E-3</v>
      </c>
      <c r="R116" s="13" t="str">
        <f t="shared" si="8"/>
        <v/>
      </c>
      <c r="S116" s="13" t="str">
        <f t="shared" si="4"/>
        <v/>
      </c>
    </row>
    <row r="117" spans="1:19" s="20" customFormat="1" ht="30" customHeight="1" x14ac:dyDescent="0.25">
      <c r="A117" s="226" t="s">
        <v>80</v>
      </c>
      <c r="B117" s="227"/>
      <c r="C117" s="42">
        <v>5200</v>
      </c>
      <c r="D117" s="63">
        <v>6500</v>
      </c>
      <c r="E117" s="139">
        <v>0</v>
      </c>
      <c r="F117" s="139">
        <v>0</v>
      </c>
      <c r="G117" s="139">
        <v>0</v>
      </c>
      <c r="H117" s="138">
        <v>6500</v>
      </c>
      <c r="I117" s="183">
        <v>1300</v>
      </c>
      <c r="J117" s="184">
        <v>0.25</v>
      </c>
      <c r="K117" s="183">
        <v>1200</v>
      </c>
      <c r="L117" s="186">
        <v>0.23076923076923078</v>
      </c>
      <c r="R117" s="13" t="str">
        <f t="shared" si="8"/>
        <v/>
      </c>
      <c r="S117" s="13" t="str">
        <f t="shared" si="4"/>
        <v/>
      </c>
    </row>
    <row r="118" spans="1:19" s="20" customFormat="1" ht="30" customHeight="1" x14ac:dyDescent="0.25">
      <c r="A118" s="226" t="s">
        <v>81</v>
      </c>
      <c r="B118" s="227"/>
      <c r="C118" s="42">
        <v>3389</v>
      </c>
      <c r="D118" s="63">
        <v>3256</v>
      </c>
      <c r="E118" s="139">
        <v>0</v>
      </c>
      <c r="F118" s="139">
        <v>0</v>
      </c>
      <c r="G118" s="139">
        <v>0</v>
      </c>
      <c r="H118" s="138">
        <v>3256</v>
      </c>
      <c r="I118" s="183">
        <v>-133</v>
      </c>
      <c r="J118" s="184">
        <v>-3.9244614930658013E-2</v>
      </c>
      <c r="K118" s="183">
        <v>-183</v>
      </c>
      <c r="L118" s="186">
        <v>-5.3998229566243727E-2</v>
      </c>
      <c r="R118" s="13" t="str">
        <f t="shared" si="8"/>
        <v/>
      </c>
      <c r="S118" s="13" t="str">
        <f t="shared" si="4"/>
        <v/>
      </c>
    </row>
    <row r="119" spans="1:19" s="20" customFormat="1" ht="30" customHeight="1" x14ac:dyDescent="0.25">
      <c r="A119" s="226" t="s">
        <v>82</v>
      </c>
      <c r="B119" s="227"/>
      <c r="C119" s="42">
        <v>5000</v>
      </c>
      <c r="D119" s="63">
        <v>6000</v>
      </c>
      <c r="E119" s="139">
        <v>0</v>
      </c>
      <c r="F119" s="139">
        <v>200</v>
      </c>
      <c r="G119" s="139">
        <v>0</v>
      </c>
      <c r="H119" s="138">
        <v>6200</v>
      </c>
      <c r="I119" s="183">
        <v>1200</v>
      </c>
      <c r="J119" s="184">
        <v>0.24</v>
      </c>
      <c r="K119" s="183">
        <v>1104</v>
      </c>
      <c r="L119" s="186">
        <v>0.2208</v>
      </c>
      <c r="R119" s="13" t="str">
        <f t="shared" si="8"/>
        <v/>
      </c>
      <c r="S119" s="13" t="str">
        <f t="shared" si="4"/>
        <v/>
      </c>
    </row>
    <row r="120" spans="1:19" s="20" customFormat="1" ht="30" customHeight="1" x14ac:dyDescent="0.25">
      <c r="A120" s="226" t="s">
        <v>83</v>
      </c>
      <c r="B120" s="227"/>
      <c r="C120" s="42">
        <v>5172</v>
      </c>
      <c r="D120" s="63">
        <v>5172</v>
      </c>
      <c r="E120" s="139">
        <v>0</v>
      </c>
      <c r="F120" s="139">
        <v>0</v>
      </c>
      <c r="G120" s="139">
        <v>0</v>
      </c>
      <c r="H120" s="138">
        <v>5172</v>
      </c>
      <c r="I120" s="183">
        <v>0</v>
      </c>
      <c r="J120" s="184">
        <v>0</v>
      </c>
      <c r="K120" s="183">
        <v>-80</v>
      </c>
      <c r="L120" s="186">
        <v>-1.5467904098994586E-2</v>
      </c>
      <c r="R120" s="13" t="str">
        <f t="shared" si="8"/>
        <v/>
      </c>
      <c r="S120" s="13" t="str">
        <f t="shared" si="4"/>
        <v/>
      </c>
    </row>
    <row r="121" spans="1:19" s="20" customFormat="1" ht="30" customHeight="1" x14ac:dyDescent="0.25">
      <c r="A121" s="226" t="s">
        <v>84</v>
      </c>
      <c r="B121" s="227"/>
      <c r="C121" s="42">
        <v>101</v>
      </c>
      <c r="D121" s="63">
        <v>1</v>
      </c>
      <c r="E121" s="139">
        <v>0</v>
      </c>
      <c r="F121" s="139">
        <v>0</v>
      </c>
      <c r="G121" s="139">
        <v>0</v>
      </c>
      <c r="H121" s="138">
        <v>1</v>
      </c>
      <c r="I121" s="183">
        <v>-100</v>
      </c>
      <c r="J121" s="184">
        <v>-0.99009900990099009</v>
      </c>
      <c r="K121" s="183">
        <v>-100</v>
      </c>
      <c r="L121" s="186">
        <v>-0.99009900990099009</v>
      </c>
      <c r="R121" s="13" t="str">
        <f t="shared" si="8"/>
        <v/>
      </c>
      <c r="S121" s="13" t="str">
        <f t="shared" si="4"/>
        <v/>
      </c>
    </row>
    <row r="122" spans="1:19" s="12" customFormat="1" ht="30" customHeight="1" x14ac:dyDescent="0.25">
      <c r="A122" s="19" t="s">
        <v>29</v>
      </c>
      <c r="B122" s="18" t="s">
        <v>85</v>
      </c>
      <c r="C122" s="38">
        <v>3337624</v>
      </c>
      <c r="D122" s="16">
        <v>3286166</v>
      </c>
      <c r="E122" s="37">
        <v>0</v>
      </c>
      <c r="F122" s="37">
        <v>200</v>
      </c>
      <c r="G122" s="59">
        <v>44797</v>
      </c>
      <c r="H122" s="14">
        <v>3331163</v>
      </c>
      <c r="I122" s="168">
        <v>-6461</v>
      </c>
      <c r="J122" s="169">
        <v>-1.9358082276493696E-3</v>
      </c>
      <c r="K122" s="168">
        <v>-57964</v>
      </c>
      <c r="L122" s="170">
        <v>-1.736684539660549E-2</v>
      </c>
      <c r="R122" s="13" t="str">
        <f t="shared" si="8"/>
        <v/>
      </c>
      <c r="S122" s="13" t="str">
        <f t="shared" si="4"/>
        <v/>
      </c>
    </row>
    <row r="123" spans="1:19" s="20" customFormat="1" ht="30" customHeight="1" x14ac:dyDescent="0.25">
      <c r="A123" s="226" t="s">
        <v>86</v>
      </c>
      <c r="B123" s="227"/>
      <c r="C123" s="42">
        <v>8561</v>
      </c>
      <c r="D123" s="63">
        <v>8561</v>
      </c>
      <c r="E123" s="137">
        <v>0</v>
      </c>
      <c r="F123" s="137">
        <v>0</v>
      </c>
      <c r="G123" s="137">
        <v>0</v>
      </c>
      <c r="H123" s="60">
        <v>8561</v>
      </c>
      <c r="I123" s="183">
        <v>0</v>
      </c>
      <c r="J123" s="184">
        <v>0</v>
      </c>
      <c r="K123" s="183">
        <v>-132</v>
      </c>
      <c r="L123" s="186">
        <v>-1.5418759490713701E-2</v>
      </c>
      <c r="R123" s="13" t="str">
        <f t="shared" si="8"/>
        <v/>
      </c>
      <c r="S123" s="13" t="str">
        <f t="shared" si="4"/>
        <v/>
      </c>
    </row>
    <row r="124" spans="1:19" s="20" customFormat="1" ht="30" customHeight="1" x14ac:dyDescent="0.25">
      <c r="A124" s="226" t="s">
        <v>87</v>
      </c>
      <c r="B124" s="227"/>
      <c r="C124" s="42">
        <v>1039</v>
      </c>
      <c r="D124" s="63">
        <v>1039</v>
      </c>
      <c r="E124" s="136">
        <v>0</v>
      </c>
      <c r="F124" s="136">
        <v>0</v>
      </c>
      <c r="G124" s="136">
        <v>0</v>
      </c>
      <c r="H124" s="60">
        <v>1039</v>
      </c>
      <c r="I124" s="183">
        <v>0</v>
      </c>
      <c r="J124" s="184">
        <v>0</v>
      </c>
      <c r="K124" s="183">
        <v>-16</v>
      </c>
      <c r="L124" s="186">
        <v>-1.5399422521655439E-2</v>
      </c>
      <c r="R124" s="13" t="str">
        <f t="shared" si="8"/>
        <v/>
      </c>
      <c r="S124" s="13" t="str">
        <f t="shared" si="4"/>
        <v/>
      </c>
    </row>
    <row r="125" spans="1:19" s="20" customFormat="1" ht="30" customHeight="1" x14ac:dyDescent="0.25">
      <c r="A125" s="226" t="s">
        <v>88</v>
      </c>
      <c r="B125" s="227"/>
      <c r="C125" s="42">
        <v>100</v>
      </c>
      <c r="D125" s="63">
        <v>100</v>
      </c>
      <c r="E125" s="136">
        <v>0</v>
      </c>
      <c r="F125" s="136">
        <v>0</v>
      </c>
      <c r="G125" s="136">
        <v>0</v>
      </c>
      <c r="H125" s="60">
        <v>100</v>
      </c>
      <c r="I125" s="183">
        <v>0</v>
      </c>
      <c r="J125" s="184">
        <v>0</v>
      </c>
      <c r="K125" s="183">
        <v>-2</v>
      </c>
      <c r="L125" s="186">
        <v>-0.02</v>
      </c>
      <c r="R125" s="13" t="str">
        <f t="shared" si="8"/>
        <v/>
      </c>
      <c r="S125" s="13" t="str">
        <f t="shared" si="4"/>
        <v/>
      </c>
    </row>
    <row r="126" spans="1:19" s="12" customFormat="1" ht="30" customHeight="1" x14ac:dyDescent="0.25">
      <c r="A126" s="19" t="s">
        <v>29</v>
      </c>
      <c r="B126" s="18" t="s">
        <v>89</v>
      </c>
      <c r="C126" s="38">
        <v>9700</v>
      </c>
      <c r="D126" s="16">
        <v>9700</v>
      </c>
      <c r="E126" s="37">
        <v>0</v>
      </c>
      <c r="F126" s="37">
        <v>0</v>
      </c>
      <c r="G126" s="59">
        <v>0</v>
      </c>
      <c r="H126" s="14">
        <v>9700</v>
      </c>
      <c r="I126" s="168">
        <v>0</v>
      </c>
      <c r="J126" s="169">
        <v>0</v>
      </c>
      <c r="K126" s="168">
        <v>-150</v>
      </c>
      <c r="L126" s="170">
        <v>-1.5463917525773196E-2</v>
      </c>
      <c r="R126" s="13" t="str">
        <f t="shared" si="8"/>
        <v/>
      </c>
      <c r="S126" s="13" t="str">
        <f t="shared" si="4"/>
        <v/>
      </c>
    </row>
    <row r="127" spans="1:19" s="20" customFormat="1" ht="45" customHeight="1" x14ac:dyDescent="0.25">
      <c r="A127" s="226" t="s">
        <v>90</v>
      </c>
      <c r="B127" s="227"/>
      <c r="C127" s="42">
        <v>572</v>
      </c>
      <c r="D127" s="63">
        <v>572</v>
      </c>
      <c r="E127" s="47">
        <v>0</v>
      </c>
      <c r="F127" s="47">
        <v>0</v>
      </c>
      <c r="G127" s="47">
        <v>0</v>
      </c>
      <c r="H127" s="60">
        <v>572</v>
      </c>
      <c r="I127" s="183">
        <v>0</v>
      </c>
      <c r="J127" s="184">
        <v>0</v>
      </c>
      <c r="K127" s="183">
        <v>-9</v>
      </c>
      <c r="L127" s="186">
        <v>-1.5734265734265736E-2</v>
      </c>
      <c r="R127" s="13" t="str">
        <f t="shared" si="8"/>
        <v/>
      </c>
      <c r="S127" s="13" t="str">
        <f t="shared" si="4"/>
        <v/>
      </c>
    </row>
    <row r="128" spans="1:19" s="20" customFormat="1" ht="30" customHeight="1" x14ac:dyDescent="0.25">
      <c r="A128" s="226" t="s">
        <v>91</v>
      </c>
      <c r="B128" s="227"/>
      <c r="C128" s="42">
        <v>126</v>
      </c>
      <c r="D128" s="63">
        <v>126</v>
      </c>
      <c r="E128" s="136">
        <v>0</v>
      </c>
      <c r="F128" s="136">
        <v>0</v>
      </c>
      <c r="G128" s="136">
        <v>0</v>
      </c>
      <c r="H128" s="60">
        <v>126</v>
      </c>
      <c r="I128" s="183">
        <v>0</v>
      </c>
      <c r="J128" s="184">
        <v>0</v>
      </c>
      <c r="K128" s="183">
        <v>-2</v>
      </c>
      <c r="L128" s="186">
        <v>-1.5873015873015872E-2</v>
      </c>
      <c r="R128" s="13" t="str">
        <f t="shared" si="8"/>
        <v/>
      </c>
      <c r="S128" s="13" t="str">
        <f t="shared" si="4"/>
        <v/>
      </c>
    </row>
    <row r="129" spans="1:19" s="12" customFormat="1" ht="30" customHeight="1" x14ac:dyDescent="0.25">
      <c r="A129" s="19" t="s">
        <v>29</v>
      </c>
      <c r="B129" s="18" t="s">
        <v>92</v>
      </c>
      <c r="C129" s="38">
        <v>698</v>
      </c>
      <c r="D129" s="16">
        <v>698</v>
      </c>
      <c r="E129" s="37">
        <v>0</v>
      </c>
      <c r="F129" s="37">
        <v>0</v>
      </c>
      <c r="G129" s="59">
        <v>0</v>
      </c>
      <c r="H129" s="14">
        <v>698</v>
      </c>
      <c r="I129" s="168">
        <v>0</v>
      </c>
      <c r="J129" s="169">
        <v>0</v>
      </c>
      <c r="K129" s="168">
        <v>-11</v>
      </c>
      <c r="L129" s="170">
        <v>-1.5759312320916905E-2</v>
      </c>
      <c r="R129" s="13" t="str">
        <f t="shared" si="8"/>
        <v/>
      </c>
      <c r="S129" s="13" t="str">
        <f t="shared" si="4"/>
        <v/>
      </c>
    </row>
    <row r="130" spans="1:19" s="20" customFormat="1" ht="30" customHeight="1" x14ac:dyDescent="0.25">
      <c r="A130" s="226" t="s">
        <v>93</v>
      </c>
      <c r="B130" s="227"/>
      <c r="C130" s="42">
        <v>350</v>
      </c>
      <c r="D130" s="63">
        <v>350</v>
      </c>
      <c r="E130" s="46">
        <v>0</v>
      </c>
      <c r="F130" s="46">
        <v>0</v>
      </c>
      <c r="G130" s="46">
        <v>0</v>
      </c>
      <c r="H130" s="60">
        <v>350</v>
      </c>
      <c r="I130" s="183">
        <v>0</v>
      </c>
      <c r="J130" s="184">
        <v>0</v>
      </c>
      <c r="K130" s="183">
        <v>-5</v>
      </c>
      <c r="L130" s="186">
        <v>-1.4285714285714285E-2</v>
      </c>
      <c r="R130" s="13" t="str">
        <f t="shared" si="8"/>
        <v/>
      </c>
      <c r="S130" s="13" t="str">
        <f t="shared" si="4"/>
        <v/>
      </c>
    </row>
    <row r="131" spans="1:19" s="12" customFormat="1" ht="30" customHeight="1" x14ac:dyDescent="0.25">
      <c r="A131" s="19" t="s">
        <v>29</v>
      </c>
      <c r="B131" s="18" t="s">
        <v>94</v>
      </c>
      <c r="C131" s="38">
        <v>350</v>
      </c>
      <c r="D131" s="16">
        <v>350</v>
      </c>
      <c r="E131" s="37">
        <v>0</v>
      </c>
      <c r="F131" s="37">
        <v>0</v>
      </c>
      <c r="G131" s="59">
        <v>0</v>
      </c>
      <c r="H131" s="14">
        <v>350</v>
      </c>
      <c r="I131" s="168">
        <v>0</v>
      </c>
      <c r="J131" s="169">
        <v>0</v>
      </c>
      <c r="K131" s="168">
        <v>-5</v>
      </c>
      <c r="L131" s="170">
        <v>-1.4285714285714285E-2</v>
      </c>
      <c r="R131" s="13" t="str">
        <f t="shared" si="8"/>
        <v/>
      </c>
      <c r="S131" s="13" t="str">
        <f t="shared" si="4"/>
        <v/>
      </c>
    </row>
    <row r="132" spans="1:19" s="20" customFormat="1" ht="30" customHeight="1" x14ac:dyDescent="0.25">
      <c r="A132" s="226" t="s">
        <v>95</v>
      </c>
      <c r="B132" s="227"/>
      <c r="C132" s="42">
        <v>1193</v>
      </c>
      <c r="D132" s="63">
        <v>1134</v>
      </c>
      <c r="E132" s="47">
        <v>0</v>
      </c>
      <c r="F132" s="47">
        <v>0</v>
      </c>
      <c r="G132" s="47">
        <v>0</v>
      </c>
      <c r="H132" s="60">
        <v>1134</v>
      </c>
      <c r="I132" s="183">
        <v>-59</v>
      </c>
      <c r="J132" s="184">
        <v>-4.9455155071248952E-2</v>
      </c>
      <c r="K132" s="183">
        <v>-77</v>
      </c>
      <c r="L132" s="186">
        <v>-6.4543168482816424E-2</v>
      </c>
      <c r="R132" s="13" t="str">
        <f t="shared" si="8"/>
        <v/>
      </c>
      <c r="S132" s="13" t="str">
        <f t="shared" si="4"/>
        <v/>
      </c>
    </row>
    <row r="133" spans="1:19" s="12" customFormat="1" ht="30" customHeight="1" x14ac:dyDescent="0.25">
      <c r="A133" s="19" t="s">
        <v>29</v>
      </c>
      <c r="B133" s="18" t="s">
        <v>95</v>
      </c>
      <c r="C133" s="38">
        <v>1193</v>
      </c>
      <c r="D133" s="16">
        <v>1134</v>
      </c>
      <c r="E133" s="37">
        <v>0</v>
      </c>
      <c r="F133" s="37">
        <v>0</v>
      </c>
      <c r="G133" s="59">
        <v>0</v>
      </c>
      <c r="H133" s="14">
        <v>1134</v>
      </c>
      <c r="I133" s="155">
        <v>-59</v>
      </c>
      <c r="J133" s="156">
        <v>-4.9455155071248952E-2</v>
      </c>
      <c r="K133" s="155">
        <v>-77</v>
      </c>
      <c r="L133" s="164">
        <v>-6.4543168482816424E-2</v>
      </c>
      <c r="R133" s="13" t="str">
        <f t="shared" si="8"/>
        <v/>
      </c>
      <c r="S133" s="13" t="str">
        <f t="shared" si="4"/>
        <v/>
      </c>
    </row>
    <row r="134" spans="1:19" s="20" customFormat="1" ht="30" customHeight="1" x14ac:dyDescent="0.25">
      <c r="A134" s="226" t="s">
        <v>96</v>
      </c>
      <c r="B134" s="227"/>
      <c r="C134" s="42">
        <v>144</v>
      </c>
      <c r="D134" s="63">
        <v>144</v>
      </c>
      <c r="E134" s="135">
        <v>0</v>
      </c>
      <c r="F134" s="46">
        <v>0</v>
      </c>
      <c r="G134" s="45">
        <v>0</v>
      </c>
      <c r="H134" s="60">
        <v>144</v>
      </c>
      <c r="I134" s="183">
        <v>0</v>
      </c>
      <c r="J134" s="184">
        <v>0</v>
      </c>
      <c r="K134" s="183">
        <v>-2</v>
      </c>
      <c r="L134" s="186">
        <v>-1.3888888888888888E-2</v>
      </c>
      <c r="R134" s="13" t="str">
        <f t="shared" si="8"/>
        <v/>
      </c>
      <c r="S134" s="13" t="str">
        <f t="shared" si="4"/>
        <v/>
      </c>
    </row>
    <row r="135" spans="1:19" s="20" customFormat="1" ht="30" customHeight="1" x14ac:dyDescent="0.25">
      <c r="A135" s="226" t="s">
        <v>97</v>
      </c>
      <c r="B135" s="227"/>
      <c r="C135" s="42">
        <v>730</v>
      </c>
      <c r="D135" s="63">
        <v>730</v>
      </c>
      <c r="E135" s="135">
        <v>0</v>
      </c>
      <c r="F135" s="46">
        <v>-200</v>
      </c>
      <c r="G135" s="45">
        <v>0</v>
      </c>
      <c r="H135" s="60">
        <v>530</v>
      </c>
      <c r="I135" s="183">
        <v>-200</v>
      </c>
      <c r="J135" s="184">
        <v>-0.27397260273972601</v>
      </c>
      <c r="K135" s="183">
        <v>-208</v>
      </c>
      <c r="L135" s="186">
        <v>-0.28493150684931506</v>
      </c>
      <c r="R135" s="13" t="str">
        <f t="shared" si="8"/>
        <v/>
      </c>
      <c r="S135" s="13" t="str">
        <f t="shared" ref="S135:S198" si="9">IF(C135&lt;0,"Amend formula","")</f>
        <v/>
      </c>
    </row>
    <row r="136" spans="1:19" s="12" customFormat="1" ht="30" customHeight="1" x14ac:dyDescent="0.25">
      <c r="A136" s="19" t="s">
        <v>29</v>
      </c>
      <c r="B136" s="18" t="s">
        <v>98</v>
      </c>
      <c r="C136" s="38">
        <v>874</v>
      </c>
      <c r="D136" s="16">
        <v>874</v>
      </c>
      <c r="E136" s="37">
        <v>0</v>
      </c>
      <c r="F136" s="37">
        <v>-200</v>
      </c>
      <c r="G136" s="59">
        <v>0</v>
      </c>
      <c r="H136" s="14">
        <v>674</v>
      </c>
      <c r="I136" s="168">
        <v>-200</v>
      </c>
      <c r="J136" s="169">
        <v>-0.2288329519450801</v>
      </c>
      <c r="K136" s="168">
        <v>-210</v>
      </c>
      <c r="L136" s="170">
        <v>-0.2402745995423341</v>
      </c>
      <c r="R136" s="13" t="str">
        <f t="shared" si="8"/>
        <v/>
      </c>
      <c r="S136" s="13" t="str">
        <f t="shared" si="9"/>
        <v/>
      </c>
    </row>
    <row r="137" spans="1:19" s="20" customFormat="1" ht="30" customHeight="1" x14ac:dyDescent="0.25">
      <c r="A137" s="226" t="s">
        <v>99</v>
      </c>
      <c r="B137" s="227"/>
      <c r="C137" s="43">
        <v>127717</v>
      </c>
      <c r="D137" s="41">
        <v>0</v>
      </c>
      <c r="E137" s="47">
        <v>0</v>
      </c>
      <c r="F137" s="47">
        <v>0</v>
      </c>
      <c r="G137" s="47">
        <v>0</v>
      </c>
      <c r="H137" s="21">
        <v>0</v>
      </c>
      <c r="I137" s="183">
        <v>-127717</v>
      </c>
      <c r="J137" s="184">
        <v>-1</v>
      </c>
      <c r="K137" s="183">
        <v>-127717</v>
      </c>
      <c r="L137" s="186">
        <v>-1</v>
      </c>
      <c r="R137" s="13" t="str">
        <f t="shared" si="8"/>
        <v/>
      </c>
      <c r="S137" s="13" t="str">
        <f t="shared" si="9"/>
        <v/>
      </c>
    </row>
    <row r="138" spans="1:19" s="20" customFormat="1" ht="30" customHeight="1" x14ac:dyDescent="0.25">
      <c r="A138" s="226" t="s">
        <v>100</v>
      </c>
      <c r="B138" s="227"/>
      <c r="C138" s="43">
        <v>6162</v>
      </c>
      <c r="D138" s="41">
        <v>6162</v>
      </c>
      <c r="E138" s="47">
        <v>0</v>
      </c>
      <c r="F138" s="47">
        <v>-1730</v>
      </c>
      <c r="G138" s="47">
        <v>0</v>
      </c>
      <c r="H138" s="21">
        <v>4432</v>
      </c>
      <c r="I138" s="183">
        <v>-1730</v>
      </c>
      <c r="J138" s="184">
        <v>-0.28075300227198963</v>
      </c>
      <c r="K138" s="183">
        <v>-1799</v>
      </c>
      <c r="L138" s="186">
        <v>-0.29195066536838687</v>
      </c>
      <c r="R138" s="13" t="str">
        <f t="shared" si="8"/>
        <v/>
      </c>
      <c r="S138" s="13" t="str">
        <f t="shared" si="9"/>
        <v/>
      </c>
    </row>
    <row r="139" spans="1:19" s="20" customFormat="1" ht="30" customHeight="1" x14ac:dyDescent="0.25">
      <c r="A139" s="226" t="s">
        <v>101</v>
      </c>
      <c r="B139" s="227"/>
      <c r="C139" s="43">
        <v>0</v>
      </c>
      <c r="D139" s="41">
        <v>252153</v>
      </c>
      <c r="E139" s="47">
        <v>1652</v>
      </c>
      <c r="F139" s="47">
        <v>-126763</v>
      </c>
      <c r="G139" s="47">
        <v>8400</v>
      </c>
      <c r="H139" s="21">
        <v>135442</v>
      </c>
      <c r="I139" s="183">
        <v>135442</v>
      </c>
      <c r="J139" s="184">
        <v>0</v>
      </c>
      <c r="K139" s="183">
        <v>133348</v>
      </c>
      <c r="L139" s="186">
        <v>0</v>
      </c>
      <c r="R139" s="13" t="str">
        <f t="shared" si="8"/>
        <v/>
      </c>
      <c r="S139" s="13" t="str">
        <f t="shared" si="9"/>
        <v/>
      </c>
    </row>
    <row r="140" spans="1:19" s="20" customFormat="1" ht="30" customHeight="1" x14ac:dyDescent="0.25">
      <c r="A140" s="226" t="s">
        <v>102</v>
      </c>
      <c r="B140" s="227"/>
      <c r="C140" s="43">
        <v>0</v>
      </c>
      <c r="D140" s="41">
        <v>0</v>
      </c>
      <c r="E140" s="47">
        <v>0</v>
      </c>
      <c r="F140" s="47">
        <v>126763</v>
      </c>
      <c r="G140" s="47">
        <v>0</v>
      </c>
      <c r="H140" s="21">
        <v>126763</v>
      </c>
      <c r="I140" s="183">
        <v>126763</v>
      </c>
      <c r="J140" s="184">
        <v>0</v>
      </c>
      <c r="K140" s="183">
        <v>124803</v>
      </c>
      <c r="L140" s="186">
        <v>0</v>
      </c>
      <c r="R140" s="13" t="str">
        <f t="shared" si="8"/>
        <v/>
      </c>
      <c r="S140" s="13" t="str">
        <f t="shared" si="9"/>
        <v/>
      </c>
    </row>
    <row r="141" spans="1:19" s="20" customFormat="1" ht="30" customHeight="1" x14ac:dyDescent="0.25">
      <c r="A141" s="226" t="s">
        <v>103</v>
      </c>
      <c r="B141" s="227"/>
      <c r="C141" s="43">
        <v>100</v>
      </c>
      <c r="D141" s="41">
        <v>100</v>
      </c>
      <c r="E141" s="47">
        <v>0</v>
      </c>
      <c r="F141" s="47">
        <v>0</v>
      </c>
      <c r="G141" s="47">
        <v>0</v>
      </c>
      <c r="H141" s="21">
        <v>100</v>
      </c>
      <c r="I141" s="183">
        <v>0</v>
      </c>
      <c r="J141" s="184">
        <v>0</v>
      </c>
      <c r="K141" s="183">
        <v>-2</v>
      </c>
      <c r="L141" s="186">
        <v>-0.02</v>
      </c>
      <c r="R141" s="13" t="str">
        <f t="shared" si="8"/>
        <v/>
      </c>
      <c r="S141" s="13" t="str">
        <f t="shared" si="9"/>
        <v/>
      </c>
    </row>
    <row r="142" spans="1:19" s="12" customFormat="1" ht="30" customHeight="1" thickBot="1" x14ac:dyDescent="0.3">
      <c r="A142" s="19" t="s">
        <v>29</v>
      </c>
      <c r="B142" s="18" t="s">
        <v>104</v>
      </c>
      <c r="C142" s="38">
        <v>133979</v>
      </c>
      <c r="D142" s="16">
        <v>258415</v>
      </c>
      <c r="E142" s="37">
        <v>1652</v>
      </c>
      <c r="F142" s="37">
        <v>-1730</v>
      </c>
      <c r="G142" s="59">
        <v>8400</v>
      </c>
      <c r="H142" s="14">
        <v>266737</v>
      </c>
      <c r="I142" s="168">
        <v>132758</v>
      </c>
      <c r="J142" s="169">
        <v>0.99088663148702405</v>
      </c>
      <c r="K142" s="168">
        <v>128634</v>
      </c>
      <c r="L142" s="170">
        <v>0.96010568820486797</v>
      </c>
      <c r="R142" s="13" t="str">
        <f t="shared" si="8"/>
        <v/>
      </c>
      <c r="S142" s="13" t="str">
        <f t="shared" si="9"/>
        <v/>
      </c>
    </row>
    <row r="143" spans="1:19" ht="24" customHeight="1" thickBot="1" x14ac:dyDescent="0.3">
      <c r="A143" s="211" t="s">
        <v>21</v>
      </c>
      <c r="B143" s="212"/>
      <c r="C143" s="239" t="s">
        <v>6</v>
      </c>
      <c r="D143" s="208" t="s">
        <v>0</v>
      </c>
      <c r="E143" s="209"/>
      <c r="F143" s="209"/>
      <c r="G143" s="209"/>
      <c r="H143" s="210"/>
      <c r="I143" s="201" t="s">
        <v>396</v>
      </c>
      <c r="J143" s="201"/>
      <c r="K143" s="201"/>
      <c r="L143" s="201"/>
      <c r="N143" s="1"/>
      <c r="O143" s="1"/>
      <c r="S143" s="13" t="str">
        <f t="shared" si="9"/>
        <v/>
      </c>
    </row>
    <row r="144" spans="1:19" s="4" customFormat="1" ht="60" x14ac:dyDescent="0.25">
      <c r="A144" s="213"/>
      <c r="B144" s="214"/>
      <c r="C144" s="240"/>
      <c r="D144" s="57" t="s">
        <v>7</v>
      </c>
      <c r="E144" s="56" t="s">
        <v>22</v>
      </c>
      <c r="F144" s="56" t="s">
        <v>23</v>
      </c>
      <c r="G144" s="68" t="s">
        <v>24</v>
      </c>
      <c r="H144" s="53" t="s">
        <v>9</v>
      </c>
      <c r="I144" s="197" t="s">
        <v>398</v>
      </c>
      <c r="J144" s="198"/>
      <c r="K144" s="199" t="s">
        <v>397</v>
      </c>
      <c r="L144" s="200"/>
      <c r="S144" s="13" t="str">
        <f t="shared" si="9"/>
        <v/>
      </c>
    </row>
    <row r="145" spans="1:19" s="4" customFormat="1" ht="24" customHeight="1" thickBot="1" x14ac:dyDescent="0.3">
      <c r="A145" s="215"/>
      <c r="B145" s="216"/>
      <c r="C145" s="51" t="s">
        <v>13</v>
      </c>
      <c r="D145" s="27" t="s">
        <v>13</v>
      </c>
      <c r="E145" s="26" t="s">
        <v>13</v>
      </c>
      <c r="F145" s="26" t="s">
        <v>13</v>
      </c>
      <c r="G145" s="26" t="s">
        <v>13</v>
      </c>
      <c r="H145" s="25" t="s">
        <v>13</v>
      </c>
      <c r="I145" s="191" t="s">
        <v>13</v>
      </c>
      <c r="J145" s="192" t="s">
        <v>14</v>
      </c>
      <c r="K145" s="191" t="s">
        <v>13</v>
      </c>
      <c r="L145" s="192" t="s">
        <v>14</v>
      </c>
      <c r="S145" s="13" t="str">
        <f t="shared" si="9"/>
        <v/>
      </c>
    </row>
    <row r="146" spans="1:19" s="20" customFormat="1" ht="30" customHeight="1" x14ac:dyDescent="0.25">
      <c r="A146" s="226" t="s">
        <v>105</v>
      </c>
      <c r="B146" s="227"/>
      <c r="C146" s="43">
        <v>14927</v>
      </c>
      <c r="D146" s="41">
        <v>14927</v>
      </c>
      <c r="E146" s="40">
        <v>0</v>
      </c>
      <c r="F146" s="40">
        <v>1730</v>
      </c>
      <c r="G146" s="40">
        <v>2000</v>
      </c>
      <c r="H146" s="21">
        <v>18657</v>
      </c>
      <c r="I146" s="183">
        <v>3730</v>
      </c>
      <c r="J146" s="184">
        <v>0.2498827627788571</v>
      </c>
      <c r="K146" s="183">
        <v>3442</v>
      </c>
      <c r="L146" s="186">
        <v>0.23058886581362631</v>
      </c>
      <c r="R146" s="13" t="str">
        <f t="shared" ref="R146:R175" si="10">IF(H146&lt;0,"Amend formula","")</f>
        <v/>
      </c>
      <c r="S146" s="13" t="str">
        <f t="shared" si="9"/>
        <v/>
      </c>
    </row>
    <row r="147" spans="1:19" s="20" customFormat="1" ht="30" customHeight="1" x14ac:dyDescent="0.25">
      <c r="A147" s="226" t="s">
        <v>106</v>
      </c>
      <c r="B147" s="227"/>
      <c r="C147" s="43">
        <v>6125</v>
      </c>
      <c r="D147" s="41">
        <v>6125</v>
      </c>
      <c r="E147" s="40">
        <v>0</v>
      </c>
      <c r="F147" s="40">
        <v>0</v>
      </c>
      <c r="G147" s="40">
        <v>0</v>
      </c>
      <c r="H147" s="21">
        <v>6125</v>
      </c>
      <c r="I147" s="183">
        <v>0</v>
      </c>
      <c r="J147" s="184">
        <v>0</v>
      </c>
      <c r="K147" s="183">
        <v>-95</v>
      </c>
      <c r="L147" s="186">
        <v>-1.5510204081632653E-2</v>
      </c>
      <c r="R147" s="13" t="str">
        <f t="shared" si="10"/>
        <v/>
      </c>
      <c r="S147" s="13" t="str">
        <f t="shared" si="9"/>
        <v/>
      </c>
    </row>
    <row r="148" spans="1:19" s="12" customFormat="1" ht="30" customHeight="1" x14ac:dyDescent="0.25">
      <c r="A148" s="19" t="s">
        <v>29</v>
      </c>
      <c r="B148" s="18" t="s">
        <v>107</v>
      </c>
      <c r="C148" s="38">
        <v>21052</v>
      </c>
      <c r="D148" s="16">
        <v>21052</v>
      </c>
      <c r="E148" s="37">
        <v>0</v>
      </c>
      <c r="F148" s="37">
        <v>1730</v>
      </c>
      <c r="G148" s="37">
        <v>2000</v>
      </c>
      <c r="H148" s="14">
        <v>24782</v>
      </c>
      <c r="I148" s="168">
        <v>3730</v>
      </c>
      <c r="J148" s="169">
        <v>0.17718031540946227</v>
      </c>
      <c r="K148" s="168">
        <v>3347</v>
      </c>
      <c r="L148" s="170">
        <v>0.15898726961808854</v>
      </c>
      <c r="R148" s="13" t="str">
        <f t="shared" si="10"/>
        <v/>
      </c>
      <c r="S148" s="13" t="str">
        <f t="shared" si="9"/>
        <v/>
      </c>
    </row>
    <row r="149" spans="1:19" s="20" customFormat="1" ht="30" customHeight="1" x14ac:dyDescent="0.25">
      <c r="A149" s="226" t="s">
        <v>108</v>
      </c>
      <c r="B149" s="227"/>
      <c r="C149" s="43">
        <v>5709</v>
      </c>
      <c r="D149" s="41">
        <v>6309</v>
      </c>
      <c r="E149" s="47">
        <v>0</v>
      </c>
      <c r="F149" s="47">
        <v>0</v>
      </c>
      <c r="G149" s="47">
        <v>0</v>
      </c>
      <c r="H149" s="21">
        <v>6309</v>
      </c>
      <c r="I149" s="183">
        <v>600</v>
      </c>
      <c r="J149" s="184">
        <v>0.10509721492380451</v>
      </c>
      <c r="K149" s="183">
        <v>502</v>
      </c>
      <c r="L149" s="186">
        <v>8.7931336486249775E-2</v>
      </c>
      <c r="R149" s="13" t="str">
        <f t="shared" si="10"/>
        <v/>
      </c>
      <c r="S149" s="13" t="str">
        <f t="shared" si="9"/>
        <v/>
      </c>
    </row>
    <row r="150" spans="1:19" s="20" customFormat="1" ht="30" customHeight="1" x14ac:dyDescent="0.25">
      <c r="A150" s="226" t="s">
        <v>109</v>
      </c>
      <c r="B150" s="227"/>
      <c r="C150" s="43">
        <v>848</v>
      </c>
      <c r="D150" s="41">
        <v>848</v>
      </c>
      <c r="E150" s="40">
        <v>0</v>
      </c>
      <c r="F150" s="40">
        <v>0</v>
      </c>
      <c r="G150" s="40">
        <v>0</v>
      </c>
      <c r="H150" s="21">
        <v>848</v>
      </c>
      <c r="I150" s="183">
        <v>0</v>
      </c>
      <c r="J150" s="184">
        <v>0</v>
      </c>
      <c r="K150" s="183">
        <v>-13</v>
      </c>
      <c r="L150" s="186">
        <v>-1.5330188679245283E-2</v>
      </c>
      <c r="R150" s="13" t="str">
        <f t="shared" si="10"/>
        <v/>
      </c>
      <c r="S150" s="13" t="str">
        <f t="shared" si="9"/>
        <v/>
      </c>
    </row>
    <row r="151" spans="1:19" s="12" customFormat="1" ht="30" customHeight="1" x14ac:dyDescent="0.25">
      <c r="A151" s="19" t="s">
        <v>29</v>
      </c>
      <c r="B151" s="18" t="s">
        <v>110</v>
      </c>
      <c r="C151" s="38">
        <v>6557</v>
      </c>
      <c r="D151" s="16">
        <v>7157</v>
      </c>
      <c r="E151" s="37">
        <v>0</v>
      </c>
      <c r="F151" s="37">
        <v>0</v>
      </c>
      <c r="G151" s="37">
        <v>0</v>
      </c>
      <c r="H151" s="14">
        <v>7157</v>
      </c>
      <c r="I151" s="168">
        <v>600</v>
      </c>
      <c r="J151" s="169">
        <v>9.1505261552539269E-2</v>
      </c>
      <c r="K151" s="168">
        <v>489</v>
      </c>
      <c r="L151" s="170">
        <v>7.4576788165319499E-2</v>
      </c>
      <c r="R151" s="13" t="str">
        <f t="shared" si="10"/>
        <v/>
      </c>
      <c r="S151" s="13" t="str">
        <f t="shared" si="9"/>
        <v/>
      </c>
    </row>
    <row r="152" spans="1:19" s="20" customFormat="1" ht="30" customHeight="1" x14ac:dyDescent="0.25">
      <c r="A152" s="226" t="s">
        <v>111</v>
      </c>
      <c r="B152" s="227"/>
      <c r="C152" s="43">
        <v>16787</v>
      </c>
      <c r="D152" s="41">
        <v>16787</v>
      </c>
      <c r="E152" s="40">
        <v>0</v>
      </c>
      <c r="F152" s="40">
        <v>0</v>
      </c>
      <c r="G152" s="40">
        <v>0</v>
      </c>
      <c r="H152" s="21">
        <v>16787</v>
      </c>
      <c r="I152" s="183">
        <v>0</v>
      </c>
      <c r="J152" s="184">
        <v>0</v>
      </c>
      <c r="K152" s="183">
        <v>-260</v>
      </c>
      <c r="L152" s="186">
        <v>-1.5488175373801155E-2</v>
      </c>
      <c r="R152" s="13" t="str">
        <f t="shared" si="10"/>
        <v/>
      </c>
      <c r="S152" s="13" t="str">
        <f t="shared" si="9"/>
        <v/>
      </c>
    </row>
    <row r="153" spans="1:19" s="12" customFormat="1" ht="30" customHeight="1" x14ac:dyDescent="0.25">
      <c r="A153" s="19" t="s">
        <v>29</v>
      </c>
      <c r="B153" s="18" t="s">
        <v>111</v>
      </c>
      <c r="C153" s="38">
        <v>16787</v>
      </c>
      <c r="D153" s="16">
        <v>16787</v>
      </c>
      <c r="E153" s="37">
        <v>0</v>
      </c>
      <c r="F153" s="37">
        <v>0</v>
      </c>
      <c r="G153" s="37">
        <v>0</v>
      </c>
      <c r="H153" s="14">
        <v>16787</v>
      </c>
      <c r="I153" s="168">
        <v>0</v>
      </c>
      <c r="J153" s="169">
        <v>0</v>
      </c>
      <c r="K153" s="168">
        <v>-260</v>
      </c>
      <c r="L153" s="170">
        <v>-1.5488175373801155E-2</v>
      </c>
      <c r="R153" s="13" t="str">
        <f t="shared" si="10"/>
        <v/>
      </c>
      <c r="S153" s="13" t="str">
        <f t="shared" si="9"/>
        <v/>
      </c>
    </row>
    <row r="154" spans="1:19" s="20" customFormat="1" ht="30" customHeight="1" x14ac:dyDescent="0.25">
      <c r="A154" s="226" t="s">
        <v>112</v>
      </c>
      <c r="B154" s="227"/>
      <c r="C154" s="43">
        <v>4420</v>
      </c>
      <c r="D154" s="41">
        <v>0</v>
      </c>
      <c r="E154" s="40">
        <v>0</v>
      </c>
      <c r="F154" s="40">
        <v>0</v>
      </c>
      <c r="G154" s="40">
        <v>0</v>
      </c>
      <c r="H154" s="21">
        <v>0</v>
      </c>
      <c r="I154" s="183">
        <v>-4420</v>
      </c>
      <c r="J154" s="184">
        <v>-1</v>
      </c>
      <c r="K154" s="183">
        <v>-4420</v>
      </c>
      <c r="L154" s="186">
        <v>-1</v>
      </c>
      <c r="M154" s="187"/>
      <c r="R154" s="13" t="str">
        <f t="shared" si="10"/>
        <v/>
      </c>
      <c r="S154" s="13" t="str">
        <f t="shared" si="9"/>
        <v/>
      </c>
    </row>
    <row r="155" spans="1:19" s="12" customFormat="1" ht="45" customHeight="1" x14ac:dyDescent="0.25">
      <c r="A155" s="19" t="s">
        <v>29</v>
      </c>
      <c r="B155" s="18" t="s">
        <v>113</v>
      </c>
      <c r="C155" s="38">
        <v>4420</v>
      </c>
      <c r="D155" s="16">
        <v>0</v>
      </c>
      <c r="E155" s="37">
        <v>0</v>
      </c>
      <c r="F155" s="37">
        <v>0</v>
      </c>
      <c r="G155" s="36">
        <v>0</v>
      </c>
      <c r="H155" s="14">
        <v>0</v>
      </c>
      <c r="I155" s="168">
        <v>-4420</v>
      </c>
      <c r="J155" s="169">
        <v>-1</v>
      </c>
      <c r="K155" s="168">
        <v>-4420</v>
      </c>
      <c r="L155" s="170">
        <v>-1</v>
      </c>
      <c r="R155" s="13" t="str">
        <f t="shared" si="10"/>
        <v/>
      </c>
      <c r="S155" s="13" t="str">
        <f t="shared" si="9"/>
        <v/>
      </c>
    </row>
    <row r="156" spans="1:19" s="20" customFormat="1" ht="30" customHeight="1" x14ac:dyDescent="0.25">
      <c r="A156" s="226" t="s">
        <v>114</v>
      </c>
      <c r="B156" s="227"/>
      <c r="C156" s="43">
        <v>124488</v>
      </c>
      <c r="D156" s="41">
        <v>0</v>
      </c>
      <c r="E156" s="40">
        <v>0</v>
      </c>
      <c r="F156" s="40">
        <v>0</v>
      </c>
      <c r="G156" s="40">
        <v>0</v>
      </c>
      <c r="H156" s="21">
        <v>0</v>
      </c>
      <c r="I156" s="183">
        <v>-124488</v>
      </c>
      <c r="J156" s="184">
        <v>-1</v>
      </c>
      <c r="K156" s="183">
        <v>-124488</v>
      </c>
      <c r="L156" s="186">
        <v>-1</v>
      </c>
      <c r="R156" s="13" t="str">
        <f t="shared" si="10"/>
        <v/>
      </c>
      <c r="S156" s="13" t="str">
        <f t="shared" si="9"/>
        <v/>
      </c>
    </row>
    <row r="157" spans="1:19" s="12" customFormat="1" ht="30" customHeight="1" x14ac:dyDescent="0.25">
      <c r="A157" s="19" t="s">
        <v>29</v>
      </c>
      <c r="B157" s="18" t="s">
        <v>114</v>
      </c>
      <c r="C157" s="38">
        <v>124488</v>
      </c>
      <c r="D157" s="16">
        <v>0</v>
      </c>
      <c r="E157" s="37">
        <v>0</v>
      </c>
      <c r="F157" s="37">
        <v>0</v>
      </c>
      <c r="G157" s="36">
        <v>0</v>
      </c>
      <c r="H157" s="14">
        <v>0</v>
      </c>
      <c r="I157" s="168">
        <v>-124488</v>
      </c>
      <c r="J157" s="169">
        <v>-1</v>
      </c>
      <c r="K157" s="168">
        <v>-124488</v>
      </c>
      <c r="L157" s="170">
        <v>-1</v>
      </c>
      <c r="R157" s="13" t="str">
        <f t="shared" si="10"/>
        <v/>
      </c>
      <c r="S157" s="13" t="str">
        <f t="shared" si="9"/>
        <v/>
      </c>
    </row>
    <row r="158" spans="1:19" s="20" customFormat="1" ht="30" customHeight="1" x14ac:dyDescent="0.25">
      <c r="A158" s="226" t="s">
        <v>115</v>
      </c>
      <c r="B158" s="227"/>
      <c r="C158" s="43">
        <v>9907</v>
      </c>
      <c r="D158" s="41">
        <v>17907</v>
      </c>
      <c r="E158" s="135">
        <v>0</v>
      </c>
      <c r="F158" s="135">
        <v>0</v>
      </c>
      <c r="G158" s="135">
        <v>0</v>
      </c>
      <c r="H158" s="21">
        <v>17907</v>
      </c>
      <c r="I158" s="183">
        <v>8000</v>
      </c>
      <c r="J158" s="184">
        <v>0.80750984152619365</v>
      </c>
      <c r="K158" s="183">
        <v>7723</v>
      </c>
      <c r="L158" s="186">
        <v>0.77954981326334916</v>
      </c>
      <c r="R158" s="13" t="str">
        <f t="shared" si="10"/>
        <v/>
      </c>
      <c r="S158" s="13" t="str">
        <f t="shared" si="9"/>
        <v/>
      </c>
    </row>
    <row r="159" spans="1:19" s="12" customFormat="1" ht="30" customHeight="1" x14ac:dyDescent="0.25">
      <c r="A159" s="19" t="s">
        <v>29</v>
      </c>
      <c r="B159" s="18" t="s">
        <v>116</v>
      </c>
      <c r="C159" s="38">
        <v>9907</v>
      </c>
      <c r="D159" s="16">
        <v>17907</v>
      </c>
      <c r="E159" s="37">
        <v>0</v>
      </c>
      <c r="F159" s="37">
        <v>0</v>
      </c>
      <c r="G159" s="36">
        <v>0</v>
      </c>
      <c r="H159" s="14">
        <v>17907</v>
      </c>
      <c r="I159" s="168">
        <v>8000</v>
      </c>
      <c r="J159" s="169">
        <v>0.80750984152619365</v>
      </c>
      <c r="K159" s="168">
        <v>7723</v>
      </c>
      <c r="L159" s="170">
        <v>0.77954981326334916</v>
      </c>
      <c r="R159" s="13" t="str">
        <f t="shared" si="10"/>
        <v/>
      </c>
      <c r="S159" s="13" t="str">
        <f t="shared" si="9"/>
        <v/>
      </c>
    </row>
    <row r="160" spans="1:19" s="20" customFormat="1" ht="30" customHeight="1" x14ac:dyDescent="0.25">
      <c r="A160" s="226" t="s">
        <v>117</v>
      </c>
      <c r="B160" s="227"/>
      <c r="C160" s="43">
        <v>5159</v>
      </c>
      <c r="D160" s="41">
        <v>4884</v>
      </c>
      <c r="E160" s="40">
        <v>0</v>
      </c>
      <c r="F160" s="40">
        <v>0</v>
      </c>
      <c r="G160" s="40">
        <v>0</v>
      </c>
      <c r="H160" s="21">
        <v>4884</v>
      </c>
      <c r="I160" s="183">
        <v>-275</v>
      </c>
      <c r="J160" s="184">
        <v>-5.3304904051172705E-2</v>
      </c>
      <c r="K160" s="183">
        <v>-351</v>
      </c>
      <c r="L160" s="186">
        <v>-6.8036441170769527E-2</v>
      </c>
      <c r="R160" s="13" t="str">
        <f t="shared" si="10"/>
        <v/>
      </c>
      <c r="S160" s="13" t="str">
        <f t="shared" si="9"/>
        <v/>
      </c>
    </row>
    <row r="161" spans="1:19" s="12" customFormat="1" ht="30" customHeight="1" x14ac:dyDescent="0.25">
      <c r="A161" s="19" t="s">
        <v>29</v>
      </c>
      <c r="B161" s="18" t="s">
        <v>117</v>
      </c>
      <c r="C161" s="38">
        <v>5159</v>
      </c>
      <c r="D161" s="16">
        <v>4884</v>
      </c>
      <c r="E161" s="37">
        <v>0</v>
      </c>
      <c r="F161" s="37">
        <v>0</v>
      </c>
      <c r="G161" s="36">
        <v>0</v>
      </c>
      <c r="H161" s="14">
        <v>4884</v>
      </c>
      <c r="I161" s="168">
        <v>-275</v>
      </c>
      <c r="J161" s="169">
        <v>-5.3304904051172705E-2</v>
      </c>
      <c r="K161" s="168">
        <v>-351</v>
      </c>
      <c r="L161" s="170">
        <v>-6.8036441170769527E-2</v>
      </c>
      <c r="R161" s="13" t="str">
        <f t="shared" si="10"/>
        <v/>
      </c>
      <c r="S161" s="13" t="str">
        <f t="shared" si="9"/>
        <v/>
      </c>
    </row>
    <row r="162" spans="1:19" s="20" customFormat="1" ht="30" customHeight="1" x14ac:dyDescent="0.25">
      <c r="A162" s="226" t="s">
        <v>118</v>
      </c>
      <c r="B162" s="227"/>
      <c r="C162" s="43">
        <v>11400</v>
      </c>
      <c r="D162" s="41">
        <v>13100</v>
      </c>
      <c r="E162" s="40">
        <v>0</v>
      </c>
      <c r="F162" s="40">
        <v>0</v>
      </c>
      <c r="G162" s="40">
        <v>0</v>
      </c>
      <c r="H162" s="21">
        <v>13100</v>
      </c>
      <c r="I162" s="183">
        <v>1700</v>
      </c>
      <c r="J162" s="184">
        <v>0.14912280701754385</v>
      </c>
      <c r="K162" s="183">
        <v>1497</v>
      </c>
      <c r="L162" s="186">
        <v>0.13131578947368422</v>
      </c>
      <c r="R162" s="13" t="str">
        <f t="shared" si="10"/>
        <v/>
      </c>
      <c r="S162" s="13" t="str">
        <f t="shared" si="9"/>
        <v/>
      </c>
    </row>
    <row r="163" spans="1:19" s="12" customFormat="1" ht="45" customHeight="1" x14ac:dyDescent="0.25">
      <c r="A163" s="19" t="s">
        <v>29</v>
      </c>
      <c r="B163" s="18" t="s">
        <v>119</v>
      </c>
      <c r="C163" s="38">
        <v>11400</v>
      </c>
      <c r="D163" s="16">
        <v>13100</v>
      </c>
      <c r="E163" s="37">
        <v>0</v>
      </c>
      <c r="F163" s="37">
        <v>0</v>
      </c>
      <c r="G163" s="37">
        <v>0</v>
      </c>
      <c r="H163" s="14">
        <v>13100</v>
      </c>
      <c r="I163" s="168">
        <v>1700</v>
      </c>
      <c r="J163" s="169">
        <v>0.14912280701754385</v>
      </c>
      <c r="K163" s="168">
        <v>1497</v>
      </c>
      <c r="L163" s="170">
        <v>0.13131578947368422</v>
      </c>
      <c r="R163" s="13" t="str">
        <f t="shared" si="10"/>
        <v/>
      </c>
      <c r="S163" s="13" t="str">
        <f t="shared" si="9"/>
        <v/>
      </c>
    </row>
    <row r="164" spans="1:19" s="20" customFormat="1" ht="30" customHeight="1" x14ac:dyDescent="0.25">
      <c r="A164" s="226" t="s">
        <v>120</v>
      </c>
      <c r="B164" s="227"/>
      <c r="C164" s="43">
        <v>1073</v>
      </c>
      <c r="D164" s="41">
        <v>1073</v>
      </c>
      <c r="E164" s="47">
        <v>0</v>
      </c>
      <c r="F164" s="47">
        <v>0</v>
      </c>
      <c r="G164" s="47">
        <v>0</v>
      </c>
      <c r="H164" s="21">
        <v>1073</v>
      </c>
      <c r="I164" s="183">
        <v>0</v>
      </c>
      <c r="J164" s="184">
        <v>0</v>
      </c>
      <c r="K164" s="183">
        <v>-17</v>
      </c>
      <c r="L164" s="186">
        <v>-1.5843429636533086E-2</v>
      </c>
      <c r="R164" s="13" t="str">
        <f t="shared" si="10"/>
        <v/>
      </c>
      <c r="S164" s="13" t="str">
        <f t="shared" si="9"/>
        <v/>
      </c>
    </row>
    <row r="165" spans="1:19" s="12" customFormat="1" ht="30" customHeight="1" x14ac:dyDescent="0.25">
      <c r="A165" s="19" t="s">
        <v>29</v>
      </c>
      <c r="B165" s="18" t="s">
        <v>121</v>
      </c>
      <c r="C165" s="38">
        <v>1073</v>
      </c>
      <c r="D165" s="16">
        <v>1073</v>
      </c>
      <c r="E165" s="37">
        <v>0</v>
      </c>
      <c r="F165" s="37">
        <v>0</v>
      </c>
      <c r="G165" s="37">
        <v>0</v>
      </c>
      <c r="H165" s="14">
        <v>1073</v>
      </c>
      <c r="I165" s="168">
        <v>0</v>
      </c>
      <c r="J165" s="169">
        <v>0</v>
      </c>
      <c r="K165" s="168">
        <v>-17</v>
      </c>
      <c r="L165" s="170">
        <v>-1.5843429636533086E-2</v>
      </c>
      <c r="R165" s="13" t="str">
        <f t="shared" si="10"/>
        <v/>
      </c>
      <c r="S165" s="13" t="str">
        <f t="shared" si="9"/>
        <v/>
      </c>
    </row>
    <row r="166" spans="1:19" s="20" customFormat="1" ht="30" customHeight="1" x14ac:dyDescent="0.25">
      <c r="A166" s="226" t="s">
        <v>122</v>
      </c>
      <c r="B166" s="227"/>
      <c r="C166" s="43">
        <v>560</v>
      </c>
      <c r="D166" s="41">
        <v>560</v>
      </c>
      <c r="E166" s="47">
        <v>0</v>
      </c>
      <c r="F166" s="47">
        <v>0</v>
      </c>
      <c r="G166" s="47">
        <v>0</v>
      </c>
      <c r="H166" s="21">
        <v>560</v>
      </c>
      <c r="I166" s="183">
        <v>0</v>
      </c>
      <c r="J166" s="184">
        <v>0</v>
      </c>
      <c r="K166" s="183">
        <v>-9</v>
      </c>
      <c r="L166" s="186">
        <v>-1.607142857142857E-2</v>
      </c>
      <c r="R166" s="13" t="str">
        <f t="shared" si="10"/>
        <v/>
      </c>
      <c r="S166" s="13" t="str">
        <f t="shared" si="9"/>
        <v/>
      </c>
    </row>
    <row r="167" spans="1:19" s="20" customFormat="1" ht="30" customHeight="1" x14ac:dyDescent="0.25">
      <c r="A167" s="226" t="s">
        <v>123</v>
      </c>
      <c r="B167" s="227"/>
      <c r="C167" s="43">
        <v>5400</v>
      </c>
      <c r="D167" s="41">
        <v>5400</v>
      </c>
      <c r="E167" s="47">
        <v>0</v>
      </c>
      <c r="F167" s="47">
        <v>0</v>
      </c>
      <c r="G167" s="47">
        <v>0</v>
      </c>
      <c r="H167" s="21">
        <v>5400</v>
      </c>
      <c r="I167" s="183">
        <v>0</v>
      </c>
      <c r="J167" s="184">
        <v>0</v>
      </c>
      <c r="K167" s="183">
        <v>-83</v>
      </c>
      <c r="L167" s="186">
        <v>-1.5370370370370371E-2</v>
      </c>
      <c r="R167" s="13" t="str">
        <f t="shared" si="10"/>
        <v/>
      </c>
      <c r="S167" s="13" t="str">
        <f t="shared" si="9"/>
        <v/>
      </c>
    </row>
    <row r="168" spans="1:19" s="12" customFormat="1" ht="30" customHeight="1" x14ac:dyDescent="0.25">
      <c r="A168" s="19" t="s">
        <v>29</v>
      </c>
      <c r="B168" s="18" t="s">
        <v>122</v>
      </c>
      <c r="C168" s="38">
        <v>5960</v>
      </c>
      <c r="D168" s="16">
        <v>5960</v>
      </c>
      <c r="E168" s="37">
        <v>0</v>
      </c>
      <c r="F168" s="37">
        <v>0</v>
      </c>
      <c r="G168" s="37">
        <v>0</v>
      </c>
      <c r="H168" s="14">
        <v>5960</v>
      </c>
      <c r="I168" s="168">
        <v>0</v>
      </c>
      <c r="J168" s="169">
        <v>0</v>
      </c>
      <c r="K168" s="168">
        <v>-92</v>
      </c>
      <c r="L168" s="170">
        <v>-1.5436241610738255E-2</v>
      </c>
      <c r="R168" s="13" t="str">
        <f t="shared" si="10"/>
        <v/>
      </c>
      <c r="S168" s="13" t="str">
        <f t="shared" si="9"/>
        <v/>
      </c>
    </row>
    <row r="169" spans="1:19" s="20" customFormat="1" ht="30" customHeight="1" x14ac:dyDescent="0.25">
      <c r="A169" s="226" t="s">
        <v>124</v>
      </c>
      <c r="B169" s="227"/>
      <c r="C169" s="42">
        <v>13632</v>
      </c>
      <c r="D169" s="63">
        <v>12896</v>
      </c>
      <c r="E169" s="46">
        <v>0</v>
      </c>
      <c r="F169" s="46">
        <v>0</v>
      </c>
      <c r="G169" s="46">
        <v>736</v>
      </c>
      <c r="H169" s="60">
        <v>13632</v>
      </c>
      <c r="I169" s="183">
        <v>0</v>
      </c>
      <c r="J169" s="184">
        <v>0</v>
      </c>
      <c r="K169" s="183">
        <v>-211</v>
      </c>
      <c r="L169" s="186">
        <v>-1.5478286384976525E-2</v>
      </c>
      <c r="R169" s="13" t="str">
        <f t="shared" si="10"/>
        <v/>
      </c>
      <c r="S169" s="13" t="str">
        <f t="shared" si="9"/>
        <v/>
      </c>
    </row>
    <row r="170" spans="1:19" s="12" customFormat="1" ht="30" customHeight="1" x14ac:dyDescent="0.25">
      <c r="A170" s="19" t="s">
        <v>29</v>
      </c>
      <c r="B170" s="18" t="s">
        <v>124</v>
      </c>
      <c r="C170" s="38">
        <v>13632</v>
      </c>
      <c r="D170" s="16">
        <v>12896</v>
      </c>
      <c r="E170" s="36">
        <v>0</v>
      </c>
      <c r="F170" s="36">
        <v>0</v>
      </c>
      <c r="G170" s="36">
        <v>736</v>
      </c>
      <c r="H170" s="14">
        <v>13632</v>
      </c>
      <c r="I170" s="168">
        <v>0</v>
      </c>
      <c r="J170" s="169">
        <v>0</v>
      </c>
      <c r="K170" s="168">
        <v>-211</v>
      </c>
      <c r="L170" s="170">
        <v>-1.5478286384976525E-2</v>
      </c>
      <c r="R170" s="13" t="str">
        <f t="shared" si="10"/>
        <v/>
      </c>
      <c r="S170" s="13" t="str">
        <f t="shared" si="9"/>
        <v/>
      </c>
    </row>
    <row r="171" spans="1:19" s="20" customFormat="1" ht="30" customHeight="1" x14ac:dyDescent="0.25">
      <c r="A171" s="226" t="s">
        <v>125</v>
      </c>
      <c r="B171" s="227"/>
      <c r="C171" s="42">
        <v>3504</v>
      </c>
      <c r="D171" s="63">
        <v>3315</v>
      </c>
      <c r="E171" s="46">
        <v>0</v>
      </c>
      <c r="F171" s="46">
        <v>0</v>
      </c>
      <c r="G171" s="46">
        <v>189</v>
      </c>
      <c r="H171" s="60">
        <v>3504</v>
      </c>
      <c r="I171" s="183">
        <v>0</v>
      </c>
      <c r="J171" s="184">
        <v>0</v>
      </c>
      <c r="K171" s="183">
        <v>-54</v>
      </c>
      <c r="L171" s="186">
        <v>-1.5410958904109588E-2</v>
      </c>
      <c r="R171" s="13" t="str">
        <f t="shared" si="10"/>
        <v/>
      </c>
      <c r="S171" s="13" t="str">
        <f t="shared" si="9"/>
        <v/>
      </c>
    </row>
    <row r="172" spans="1:19" s="12" customFormat="1" ht="30" customHeight="1" x14ac:dyDescent="0.25">
      <c r="A172" s="19" t="s">
        <v>29</v>
      </c>
      <c r="B172" s="18" t="s">
        <v>125</v>
      </c>
      <c r="C172" s="38">
        <v>3504</v>
      </c>
      <c r="D172" s="16">
        <v>3315</v>
      </c>
      <c r="E172" s="36">
        <v>0</v>
      </c>
      <c r="F172" s="36">
        <v>0</v>
      </c>
      <c r="G172" s="36">
        <v>189</v>
      </c>
      <c r="H172" s="14">
        <v>3504</v>
      </c>
      <c r="I172" s="168">
        <v>0</v>
      </c>
      <c r="J172" s="169">
        <v>0</v>
      </c>
      <c r="K172" s="168">
        <v>-54</v>
      </c>
      <c r="L172" s="170">
        <v>-1.5410958904109588E-2</v>
      </c>
      <c r="R172" s="13" t="str">
        <f t="shared" si="10"/>
        <v/>
      </c>
      <c r="S172" s="13" t="str">
        <f t="shared" si="9"/>
        <v/>
      </c>
    </row>
    <row r="173" spans="1:19" s="20" customFormat="1" ht="30" customHeight="1" x14ac:dyDescent="0.25">
      <c r="A173" s="226" t="s">
        <v>126</v>
      </c>
      <c r="B173" s="227"/>
      <c r="C173" s="42">
        <v>11053</v>
      </c>
      <c r="D173" s="63">
        <v>10456</v>
      </c>
      <c r="E173" s="46">
        <v>0</v>
      </c>
      <c r="F173" s="46">
        <v>0</v>
      </c>
      <c r="G173" s="46">
        <v>397</v>
      </c>
      <c r="H173" s="60">
        <v>10853</v>
      </c>
      <c r="I173" s="183">
        <v>-200</v>
      </c>
      <c r="J173" s="184">
        <v>-1.8094634940740071E-2</v>
      </c>
      <c r="K173" s="183">
        <v>-368</v>
      </c>
      <c r="L173" s="186">
        <v>-3.3294128290961733E-2</v>
      </c>
      <c r="R173" s="13" t="str">
        <f t="shared" si="10"/>
        <v/>
      </c>
      <c r="S173" s="13" t="str">
        <f t="shared" si="9"/>
        <v/>
      </c>
    </row>
    <row r="174" spans="1:19" s="12" customFormat="1" ht="30" customHeight="1" x14ac:dyDescent="0.25">
      <c r="A174" s="19" t="s">
        <v>29</v>
      </c>
      <c r="B174" s="18" t="s">
        <v>127</v>
      </c>
      <c r="C174" s="38">
        <v>11053</v>
      </c>
      <c r="D174" s="16">
        <v>10456</v>
      </c>
      <c r="E174" s="36">
        <v>0</v>
      </c>
      <c r="F174" s="36">
        <v>0</v>
      </c>
      <c r="G174" s="36">
        <v>397</v>
      </c>
      <c r="H174" s="14">
        <v>10853</v>
      </c>
      <c r="I174" s="168">
        <v>-200</v>
      </c>
      <c r="J174" s="169">
        <v>-1.8094634940740071E-2</v>
      </c>
      <c r="K174" s="168">
        <v>-368</v>
      </c>
      <c r="L174" s="170">
        <v>-3.3294128290961733E-2</v>
      </c>
      <c r="R174" s="13" t="str">
        <f t="shared" si="10"/>
        <v/>
      </c>
      <c r="S174" s="13" t="str">
        <f t="shared" si="9"/>
        <v/>
      </c>
    </row>
    <row r="175" spans="1:19" s="5" customFormat="1" ht="45" customHeight="1" thickBot="1" x14ac:dyDescent="0.3">
      <c r="A175" s="11" t="s">
        <v>66</v>
      </c>
      <c r="B175" s="10" t="s">
        <v>75</v>
      </c>
      <c r="C175" s="35">
        <v>3719410</v>
      </c>
      <c r="D175" s="8">
        <v>3671924</v>
      </c>
      <c r="E175" s="33">
        <v>1652</v>
      </c>
      <c r="F175" s="33">
        <v>0</v>
      </c>
      <c r="G175" s="58">
        <v>56519</v>
      </c>
      <c r="H175" s="6">
        <v>3730095</v>
      </c>
      <c r="I175" s="158">
        <v>10685</v>
      </c>
      <c r="J175" s="159">
        <v>2.8727674550533553E-3</v>
      </c>
      <c r="K175" s="158">
        <v>-46986</v>
      </c>
      <c r="L175" s="167">
        <v>-1.2632648726545339E-2</v>
      </c>
      <c r="R175" s="13" t="str">
        <f t="shared" si="10"/>
        <v/>
      </c>
      <c r="S175" s="13" t="str">
        <f t="shared" si="9"/>
        <v/>
      </c>
    </row>
    <row r="176" spans="1:19" ht="18" customHeight="1" thickBot="1" x14ac:dyDescent="0.3">
      <c r="S176" s="13" t="str">
        <f t="shared" si="9"/>
        <v/>
      </c>
    </row>
    <row r="177" spans="1:19" ht="45" customHeight="1" thickBot="1" x14ac:dyDescent="0.3">
      <c r="A177" s="205" t="s">
        <v>75</v>
      </c>
      <c r="B177" s="206"/>
      <c r="C177" s="206"/>
      <c r="D177" s="206"/>
      <c r="E177" s="206"/>
      <c r="F177" s="206"/>
      <c r="G177" s="206"/>
      <c r="H177" s="206"/>
      <c r="I177" s="206"/>
      <c r="J177" s="206"/>
      <c r="K177" s="206"/>
      <c r="L177" s="206"/>
      <c r="M177" s="207"/>
      <c r="N177" s="1"/>
      <c r="O177" s="1"/>
      <c r="S177" s="13" t="str">
        <f t="shared" si="9"/>
        <v/>
      </c>
    </row>
    <row r="178" spans="1:19" ht="24" customHeight="1" thickBot="1" x14ac:dyDescent="0.3">
      <c r="A178" s="208" t="s">
        <v>67</v>
      </c>
      <c r="B178" s="209"/>
      <c r="C178" s="209"/>
      <c r="D178" s="209"/>
      <c r="E178" s="209"/>
      <c r="F178" s="209"/>
      <c r="G178" s="209"/>
      <c r="H178" s="209"/>
      <c r="I178" s="209"/>
      <c r="J178" s="209"/>
      <c r="K178" s="209"/>
      <c r="L178" s="209"/>
      <c r="M178" s="210"/>
      <c r="N178" s="1"/>
      <c r="O178" s="1"/>
      <c r="S178" s="13" t="str">
        <f t="shared" si="9"/>
        <v/>
      </c>
    </row>
    <row r="179" spans="1:19" ht="24" customHeight="1" x14ac:dyDescent="0.25">
      <c r="A179" s="211" t="s">
        <v>21</v>
      </c>
      <c r="B179" s="212"/>
      <c r="C179" s="217" t="s">
        <v>6</v>
      </c>
      <c r="D179" s="202" t="s">
        <v>0</v>
      </c>
      <c r="E179" s="203"/>
      <c r="F179" s="203"/>
      <c r="G179" s="203"/>
      <c r="H179" s="204"/>
      <c r="I179" s="202" t="s">
        <v>1</v>
      </c>
      <c r="J179" s="203"/>
      <c r="K179" s="203"/>
      <c r="L179" s="203"/>
      <c r="M179" s="204"/>
      <c r="N179" s="201" t="s">
        <v>396</v>
      </c>
      <c r="O179" s="201"/>
      <c r="P179" s="201"/>
      <c r="Q179" s="201"/>
      <c r="S179" s="13" t="str">
        <f t="shared" si="9"/>
        <v/>
      </c>
    </row>
    <row r="180" spans="1:19" s="4" customFormat="1" ht="77.45" customHeight="1" x14ac:dyDescent="0.25">
      <c r="A180" s="213"/>
      <c r="B180" s="214"/>
      <c r="C180" s="218"/>
      <c r="D180" s="57" t="s">
        <v>7</v>
      </c>
      <c r="E180" s="56" t="s">
        <v>22</v>
      </c>
      <c r="F180" s="55" t="s">
        <v>23</v>
      </c>
      <c r="G180" s="54" t="s">
        <v>24</v>
      </c>
      <c r="H180" s="53" t="s">
        <v>9</v>
      </c>
      <c r="I180" s="31" t="s">
        <v>10</v>
      </c>
      <c r="J180" s="30" t="s">
        <v>68</v>
      </c>
      <c r="K180" s="30" t="s">
        <v>69</v>
      </c>
      <c r="L180" s="52" t="s">
        <v>70</v>
      </c>
      <c r="M180" s="29" t="s">
        <v>12</v>
      </c>
      <c r="N180" s="197" t="s">
        <v>398</v>
      </c>
      <c r="O180" s="198"/>
      <c r="P180" s="199" t="s">
        <v>397</v>
      </c>
      <c r="Q180" s="200"/>
      <c r="S180" s="13" t="str">
        <f t="shared" si="9"/>
        <v/>
      </c>
    </row>
    <row r="181" spans="1:19" s="12" customFormat="1" ht="24" customHeight="1" thickBot="1" x14ac:dyDescent="0.3">
      <c r="A181" s="215"/>
      <c r="B181" s="216"/>
      <c r="C181" s="51" t="s">
        <v>13</v>
      </c>
      <c r="D181" s="27" t="s">
        <v>13</v>
      </c>
      <c r="E181" s="26" t="s">
        <v>13</v>
      </c>
      <c r="F181" s="49" t="s">
        <v>13</v>
      </c>
      <c r="G181" s="50" t="s">
        <v>13</v>
      </c>
      <c r="H181" s="25" t="s">
        <v>13</v>
      </c>
      <c r="I181" s="27" t="s">
        <v>13</v>
      </c>
      <c r="J181" s="26" t="s">
        <v>13</v>
      </c>
      <c r="K181" s="26" t="s">
        <v>13</v>
      </c>
      <c r="L181" s="49" t="s">
        <v>13</v>
      </c>
      <c r="M181" s="25" t="s">
        <v>13</v>
      </c>
      <c r="N181" s="191" t="s">
        <v>13</v>
      </c>
      <c r="O181" s="192" t="s">
        <v>14</v>
      </c>
      <c r="P181" s="191" t="s">
        <v>13</v>
      </c>
      <c r="Q181" s="192" t="s">
        <v>14</v>
      </c>
      <c r="S181" s="13" t="str">
        <f t="shared" si="9"/>
        <v/>
      </c>
    </row>
    <row r="182" spans="1:19" s="20" customFormat="1" ht="30" customHeight="1" x14ac:dyDescent="0.25">
      <c r="A182" s="219" t="s">
        <v>128</v>
      </c>
      <c r="B182" s="220"/>
      <c r="C182" s="67">
        <v>142837</v>
      </c>
      <c r="D182" s="41">
        <v>142837</v>
      </c>
      <c r="E182" s="40">
        <v>0</v>
      </c>
      <c r="F182" s="40">
        <v>0</v>
      </c>
      <c r="G182" s="40">
        <v>20000</v>
      </c>
      <c r="H182" s="21">
        <v>162837</v>
      </c>
      <c r="I182" s="23">
        <v>142837</v>
      </c>
      <c r="J182" s="40">
        <v>0</v>
      </c>
      <c r="K182" s="40">
        <v>0</v>
      </c>
      <c r="L182" s="40">
        <v>20000</v>
      </c>
      <c r="M182" s="21">
        <v>162837</v>
      </c>
      <c r="N182" s="183">
        <v>20000</v>
      </c>
      <c r="O182" s="184">
        <v>0.1400197427837325</v>
      </c>
      <c r="P182" s="183">
        <v>17482</v>
      </c>
      <c r="Q182" s="186">
        <v>0.12239125716726058</v>
      </c>
      <c r="R182" s="13" t="str">
        <f t="shared" ref="R182:R206" si="11">IF(H182&lt;0,"Amend formula","")</f>
        <v/>
      </c>
      <c r="S182" s="13" t="str">
        <f t="shared" si="9"/>
        <v/>
      </c>
    </row>
    <row r="183" spans="1:19" s="12" customFormat="1" ht="30" customHeight="1" x14ac:dyDescent="0.25">
      <c r="A183" s="19" t="s">
        <v>29</v>
      </c>
      <c r="B183" s="18" t="s">
        <v>129</v>
      </c>
      <c r="C183" s="38">
        <v>142837</v>
      </c>
      <c r="D183" s="16">
        <v>142837</v>
      </c>
      <c r="E183" s="37">
        <v>0</v>
      </c>
      <c r="F183" s="36">
        <v>0</v>
      </c>
      <c r="G183" s="44">
        <v>20000</v>
      </c>
      <c r="H183" s="14">
        <v>162837</v>
      </c>
      <c r="I183" s="16">
        <v>142837</v>
      </c>
      <c r="J183" s="37">
        <v>0</v>
      </c>
      <c r="K183" s="37">
        <v>0</v>
      </c>
      <c r="L183" s="36">
        <v>20000</v>
      </c>
      <c r="M183" s="14">
        <v>162837</v>
      </c>
      <c r="N183" s="168">
        <v>20000</v>
      </c>
      <c r="O183" s="169">
        <v>0.1400197427837325</v>
      </c>
      <c r="P183" s="168">
        <v>17482</v>
      </c>
      <c r="Q183" s="170">
        <v>0.12239125716726058</v>
      </c>
      <c r="R183" s="13" t="str">
        <f t="shared" si="11"/>
        <v/>
      </c>
      <c r="S183" s="13" t="str">
        <f t="shared" si="9"/>
        <v/>
      </c>
    </row>
    <row r="184" spans="1:19" s="20" customFormat="1" ht="30" customHeight="1" x14ac:dyDescent="0.25">
      <c r="A184" s="226" t="s">
        <v>130</v>
      </c>
      <c r="B184" s="227"/>
      <c r="C184" s="42">
        <v>8000</v>
      </c>
      <c r="D184" s="48">
        <v>5034</v>
      </c>
      <c r="E184" s="47">
        <v>0</v>
      </c>
      <c r="F184" s="47">
        <v>0</v>
      </c>
      <c r="G184" s="47">
        <v>0</v>
      </c>
      <c r="H184" s="39">
        <v>5034</v>
      </c>
      <c r="I184" s="41">
        <v>4838</v>
      </c>
      <c r="J184" s="40">
        <v>0</v>
      </c>
      <c r="K184" s="40">
        <v>0</v>
      </c>
      <c r="L184" s="40">
        <v>0</v>
      </c>
      <c r="M184" s="39">
        <v>4838</v>
      </c>
      <c r="N184" s="183">
        <v>-2966</v>
      </c>
      <c r="O184" s="184">
        <v>-0.37075000000000002</v>
      </c>
      <c r="P184" s="183">
        <v>-3044</v>
      </c>
      <c r="Q184" s="186">
        <v>-0.3805</v>
      </c>
      <c r="R184" s="13" t="str">
        <f t="shared" si="11"/>
        <v/>
      </c>
      <c r="S184" s="13" t="str">
        <f t="shared" si="9"/>
        <v/>
      </c>
    </row>
    <row r="185" spans="1:19" s="12" customFormat="1" ht="30" customHeight="1" x14ac:dyDescent="0.25">
      <c r="A185" s="19" t="s">
        <v>29</v>
      </c>
      <c r="B185" s="18" t="s">
        <v>131</v>
      </c>
      <c r="C185" s="38">
        <v>8000</v>
      </c>
      <c r="D185" s="16">
        <v>5034</v>
      </c>
      <c r="E185" s="37">
        <v>0</v>
      </c>
      <c r="F185" s="36">
        <v>0</v>
      </c>
      <c r="G185" s="44">
        <v>0</v>
      </c>
      <c r="H185" s="14">
        <v>5034</v>
      </c>
      <c r="I185" s="16">
        <v>4838</v>
      </c>
      <c r="J185" s="37">
        <v>0</v>
      </c>
      <c r="K185" s="37">
        <v>0</v>
      </c>
      <c r="L185" s="36">
        <v>0</v>
      </c>
      <c r="M185" s="14">
        <v>4838</v>
      </c>
      <c r="N185" s="168">
        <v>-2966</v>
      </c>
      <c r="O185" s="169">
        <v>-0.37075000000000002</v>
      </c>
      <c r="P185" s="168">
        <v>-3044</v>
      </c>
      <c r="Q185" s="170">
        <v>-0.3805</v>
      </c>
      <c r="R185" s="13" t="str">
        <f t="shared" si="11"/>
        <v/>
      </c>
      <c r="S185" s="13" t="str">
        <f t="shared" si="9"/>
        <v/>
      </c>
    </row>
    <row r="186" spans="1:19" s="20" customFormat="1" ht="30" customHeight="1" x14ac:dyDescent="0.25">
      <c r="A186" s="226" t="s">
        <v>103</v>
      </c>
      <c r="B186" s="227"/>
      <c r="C186" s="42">
        <v>0</v>
      </c>
      <c r="D186" s="48">
        <v>0</v>
      </c>
      <c r="E186" s="47">
        <v>0</v>
      </c>
      <c r="F186" s="47">
        <v>0</v>
      </c>
      <c r="G186" s="47">
        <v>12500</v>
      </c>
      <c r="H186" s="39">
        <v>12500</v>
      </c>
      <c r="I186" s="41">
        <v>0</v>
      </c>
      <c r="J186" s="40">
        <v>0</v>
      </c>
      <c r="K186" s="40">
        <v>0</v>
      </c>
      <c r="L186" s="40">
        <v>19500</v>
      </c>
      <c r="M186" s="39">
        <v>19500</v>
      </c>
      <c r="N186" s="183">
        <v>12500</v>
      </c>
      <c r="O186" s="184">
        <v>0</v>
      </c>
      <c r="P186" s="183">
        <v>12307</v>
      </c>
      <c r="Q186" s="186">
        <v>0</v>
      </c>
      <c r="R186" s="13" t="str">
        <f t="shared" si="11"/>
        <v/>
      </c>
      <c r="S186" s="13" t="str">
        <f t="shared" si="9"/>
        <v/>
      </c>
    </row>
    <row r="187" spans="1:19" s="12" customFormat="1" ht="30" customHeight="1" x14ac:dyDescent="0.25">
      <c r="A187" s="19" t="s">
        <v>29</v>
      </c>
      <c r="B187" s="18" t="s">
        <v>104</v>
      </c>
      <c r="C187" s="38">
        <v>0</v>
      </c>
      <c r="D187" s="16">
        <v>0</v>
      </c>
      <c r="E187" s="37">
        <v>0</v>
      </c>
      <c r="F187" s="36">
        <v>0</v>
      </c>
      <c r="G187" s="44">
        <v>12500</v>
      </c>
      <c r="H187" s="14">
        <v>12500</v>
      </c>
      <c r="I187" s="16">
        <v>0</v>
      </c>
      <c r="J187" s="37">
        <v>0</v>
      </c>
      <c r="K187" s="37">
        <v>0</v>
      </c>
      <c r="L187" s="36">
        <v>19500</v>
      </c>
      <c r="M187" s="14">
        <v>19500</v>
      </c>
      <c r="N187" s="168">
        <v>12500</v>
      </c>
      <c r="O187" s="169">
        <v>0</v>
      </c>
      <c r="P187" s="168">
        <v>12307</v>
      </c>
      <c r="Q187" s="170">
        <v>0</v>
      </c>
      <c r="R187" s="13" t="str">
        <f t="shared" si="11"/>
        <v/>
      </c>
      <c r="S187" s="13" t="str">
        <f t="shared" si="9"/>
        <v/>
      </c>
    </row>
    <row r="188" spans="1:19" s="20" customFormat="1" ht="30" customHeight="1" x14ac:dyDescent="0.25">
      <c r="A188" s="226" t="s">
        <v>105</v>
      </c>
      <c r="B188" s="227"/>
      <c r="C188" s="42">
        <v>500</v>
      </c>
      <c r="D188" s="48">
        <v>0</v>
      </c>
      <c r="E188" s="47">
        <v>0</v>
      </c>
      <c r="F188" s="47">
        <v>0</v>
      </c>
      <c r="G188" s="47">
        <v>500</v>
      </c>
      <c r="H188" s="39">
        <v>500</v>
      </c>
      <c r="I188" s="41">
        <v>0</v>
      </c>
      <c r="J188" s="40">
        <v>0</v>
      </c>
      <c r="K188" s="40">
        <v>0</v>
      </c>
      <c r="L188" s="40">
        <v>-5</v>
      </c>
      <c r="M188" s="39">
        <v>-5</v>
      </c>
      <c r="N188" s="183">
        <v>0</v>
      </c>
      <c r="O188" s="184">
        <v>0</v>
      </c>
      <c r="P188" s="183">
        <v>-8</v>
      </c>
      <c r="Q188" s="186">
        <v>-1.6E-2</v>
      </c>
      <c r="R188" s="13" t="str">
        <f t="shared" si="11"/>
        <v/>
      </c>
      <c r="S188" s="13" t="str">
        <f t="shared" si="9"/>
        <v/>
      </c>
    </row>
    <row r="189" spans="1:19" s="12" customFormat="1" ht="30" customHeight="1" x14ac:dyDescent="0.25">
      <c r="A189" s="19" t="s">
        <v>29</v>
      </c>
      <c r="B189" s="18" t="s">
        <v>107</v>
      </c>
      <c r="C189" s="38">
        <v>500</v>
      </c>
      <c r="D189" s="16">
        <v>0</v>
      </c>
      <c r="E189" s="37">
        <v>0</v>
      </c>
      <c r="F189" s="36">
        <v>0</v>
      </c>
      <c r="G189" s="44">
        <v>500</v>
      </c>
      <c r="H189" s="14">
        <v>500</v>
      </c>
      <c r="I189" s="16">
        <v>0</v>
      </c>
      <c r="J189" s="37">
        <v>0</v>
      </c>
      <c r="K189" s="37">
        <v>0</v>
      </c>
      <c r="L189" s="36">
        <v>-5</v>
      </c>
      <c r="M189" s="14">
        <v>-5</v>
      </c>
      <c r="N189" s="168">
        <v>0</v>
      </c>
      <c r="O189" s="169">
        <v>0</v>
      </c>
      <c r="P189" s="168">
        <v>-8</v>
      </c>
      <c r="Q189" s="170">
        <v>-1.6E-2</v>
      </c>
      <c r="R189" s="13" t="str">
        <f t="shared" si="11"/>
        <v/>
      </c>
      <c r="S189" s="13" t="str">
        <f t="shared" si="9"/>
        <v/>
      </c>
    </row>
    <row r="190" spans="1:19" s="12" customFormat="1" ht="30" customHeight="1" x14ac:dyDescent="0.25">
      <c r="A190" s="226" t="s">
        <v>108</v>
      </c>
      <c r="B190" s="227"/>
      <c r="C190" s="43">
        <v>1230</v>
      </c>
      <c r="D190" s="48">
        <v>1410</v>
      </c>
      <c r="E190" s="47">
        <v>0</v>
      </c>
      <c r="F190" s="47">
        <v>0</v>
      </c>
      <c r="G190" s="47">
        <v>0</v>
      </c>
      <c r="H190" s="39">
        <v>1410</v>
      </c>
      <c r="I190" s="41">
        <v>1210</v>
      </c>
      <c r="J190" s="40">
        <v>0</v>
      </c>
      <c r="K190" s="40">
        <v>0</v>
      </c>
      <c r="L190" s="40">
        <v>0</v>
      </c>
      <c r="M190" s="39">
        <v>1210</v>
      </c>
      <c r="N190" s="183">
        <v>180</v>
      </c>
      <c r="O190" s="184">
        <v>0.14634146341463414</v>
      </c>
      <c r="P190" s="183">
        <v>158</v>
      </c>
      <c r="Q190" s="186">
        <v>0.12845528455284552</v>
      </c>
      <c r="R190" s="13" t="str">
        <f t="shared" si="11"/>
        <v/>
      </c>
      <c r="S190" s="13" t="str">
        <f t="shared" si="9"/>
        <v/>
      </c>
    </row>
    <row r="191" spans="1:19" s="12" customFormat="1" ht="30" customHeight="1" x14ac:dyDescent="0.25">
      <c r="A191" s="226" t="s">
        <v>109</v>
      </c>
      <c r="B191" s="227"/>
      <c r="C191" s="43">
        <v>670</v>
      </c>
      <c r="D191" s="48">
        <v>670</v>
      </c>
      <c r="E191" s="47">
        <v>0</v>
      </c>
      <c r="F191" s="47">
        <v>0</v>
      </c>
      <c r="G191" s="47">
        <v>0</v>
      </c>
      <c r="H191" s="39">
        <v>670</v>
      </c>
      <c r="I191" s="41">
        <v>670</v>
      </c>
      <c r="J191" s="40">
        <v>0</v>
      </c>
      <c r="K191" s="40">
        <v>0</v>
      </c>
      <c r="L191" s="40">
        <v>0</v>
      </c>
      <c r="M191" s="39">
        <v>670</v>
      </c>
      <c r="N191" s="188">
        <v>0</v>
      </c>
      <c r="O191" s="189">
        <v>0</v>
      </c>
      <c r="P191" s="188">
        <v>-10</v>
      </c>
      <c r="Q191" s="190">
        <v>-1.4925373134328358E-2</v>
      </c>
      <c r="R191" s="13" t="str">
        <f t="shared" si="11"/>
        <v/>
      </c>
      <c r="S191" s="13" t="str">
        <f t="shared" si="9"/>
        <v/>
      </c>
    </row>
    <row r="192" spans="1:19" s="12" customFormat="1" ht="30" customHeight="1" x14ac:dyDescent="0.25">
      <c r="A192" s="19" t="s">
        <v>29</v>
      </c>
      <c r="B192" s="18" t="s">
        <v>132</v>
      </c>
      <c r="C192" s="38">
        <v>1900</v>
      </c>
      <c r="D192" s="16">
        <v>2080</v>
      </c>
      <c r="E192" s="37">
        <v>0</v>
      </c>
      <c r="F192" s="36">
        <v>0</v>
      </c>
      <c r="G192" s="36">
        <v>0</v>
      </c>
      <c r="H192" s="14">
        <v>2080</v>
      </c>
      <c r="I192" s="16">
        <v>1880</v>
      </c>
      <c r="J192" s="37">
        <v>0</v>
      </c>
      <c r="K192" s="36">
        <v>0</v>
      </c>
      <c r="L192" s="36">
        <v>0</v>
      </c>
      <c r="M192" s="14">
        <v>1880</v>
      </c>
      <c r="N192" s="168">
        <v>180</v>
      </c>
      <c r="O192" s="169">
        <v>9.4736842105263161E-2</v>
      </c>
      <c r="P192" s="168">
        <v>148</v>
      </c>
      <c r="Q192" s="170">
        <v>7.7894736842105267E-2</v>
      </c>
      <c r="R192" s="13" t="str">
        <f t="shared" si="11"/>
        <v/>
      </c>
      <c r="S192" s="13" t="str">
        <f t="shared" si="9"/>
        <v/>
      </c>
    </row>
    <row r="193" spans="1:19" s="12" customFormat="1" ht="30" customHeight="1" x14ac:dyDescent="0.25">
      <c r="A193" s="226" t="s">
        <v>133</v>
      </c>
      <c r="B193" s="227"/>
      <c r="C193" s="43">
        <v>5660</v>
      </c>
      <c r="D193" s="48">
        <v>5660</v>
      </c>
      <c r="E193" s="47">
        <v>0</v>
      </c>
      <c r="F193" s="47">
        <v>0</v>
      </c>
      <c r="G193" s="47">
        <v>0</v>
      </c>
      <c r="H193" s="39">
        <v>5660</v>
      </c>
      <c r="I193" s="41">
        <v>5660</v>
      </c>
      <c r="J193" s="40">
        <v>0</v>
      </c>
      <c r="K193" s="40">
        <v>0</v>
      </c>
      <c r="L193" s="40">
        <v>0</v>
      </c>
      <c r="M193" s="39">
        <v>5660</v>
      </c>
      <c r="N193" s="188">
        <v>0</v>
      </c>
      <c r="O193" s="189">
        <v>0</v>
      </c>
      <c r="P193" s="188">
        <v>-88</v>
      </c>
      <c r="Q193" s="190">
        <v>-1.5547703180212015E-2</v>
      </c>
      <c r="R193" s="13" t="str">
        <f t="shared" si="11"/>
        <v/>
      </c>
      <c r="S193" s="13" t="str">
        <f t="shared" si="9"/>
        <v/>
      </c>
    </row>
    <row r="194" spans="1:19" s="12" customFormat="1" ht="30" customHeight="1" x14ac:dyDescent="0.25">
      <c r="A194" s="19" t="s">
        <v>29</v>
      </c>
      <c r="B194" s="18" t="s">
        <v>117</v>
      </c>
      <c r="C194" s="38">
        <v>5660</v>
      </c>
      <c r="D194" s="16">
        <v>5660</v>
      </c>
      <c r="E194" s="37">
        <v>0</v>
      </c>
      <c r="F194" s="36">
        <v>0</v>
      </c>
      <c r="G194" s="36">
        <v>0</v>
      </c>
      <c r="H194" s="14">
        <v>5660</v>
      </c>
      <c r="I194" s="16">
        <v>5660</v>
      </c>
      <c r="J194" s="37">
        <v>0</v>
      </c>
      <c r="K194" s="36">
        <v>0</v>
      </c>
      <c r="L194" s="36">
        <v>0</v>
      </c>
      <c r="M194" s="14">
        <v>5660</v>
      </c>
      <c r="N194" s="168">
        <v>0</v>
      </c>
      <c r="O194" s="169">
        <v>0</v>
      </c>
      <c r="P194" s="168">
        <v>-88</v>
      </c>
      <c r="Q194" s="170">
        <v>-1.5547703180212015E-2</v>
      </c>
      <c r="R194" s="13" t="str">
        <f t="shared" si="11"/>
        <v/>
      </c>
      <c r="S194" s="13" t="str">
        <f t="shared" si="9"/>
        <v/>
      </c>
    </row>
    <row r="195" spans="1:19" s="12" customFormat="1" ht="30" customHeight="1" x14ac:dyDescent="0.25">
      <c r="A195" s="226" t="s">
        <v>134</v>
      </c>
      <c r="B195" s="227"/>
      <c r="C195" s="43">
        <v>10000</v>
      </c>
      <c r="D195" s="48">
        <v>15000</v>
      </c>
      <c r="E195" s="47">
        <v>0</v>
      </c>
      <c r="F195" s="47">
        <v>20000</v>
      </c>
      <c r="G195" s="47">
        <v>0</v>
      </c>
      <c r="H195" s="39">
        <v>35000</v>
      </c>
      <c r="I195" s="41">
        <v>20000</v>
      </c>
      <c r="J195" s="40">
        <v>0</v>
      </c>
      <c r="K195" s="40">
        <v>20000</v>
      </c>
      <c r="L195" s="40">
        <v>0</v>
      </c>
      <c r="M195" s="39">
        <v>40000</v>
      </c>
      <c r="N195" s="188">
        <v>25000</v>
      </c>
      <c r="O195" s="189">
        <v>2.5</v>
      </c>
      <c r="P195" s="188">
        <v>24459</v>
      </c>
      <c r="Q195" s="190">
        <v>2.4459</v>
      </c>
      <c r="R195" s="13" t="str">
        <f t="shared" si="11"/>
        <v/>
      </c>
      <c r="S195" s="13" t="str">
        <f t="shared" si="9"/>
        <v/>
      </c>
    </row>
    <row r="196" spans="1:19" s="20" customFormat="1" ht="30" customHeight="1" x14ac:dyDescent="0.25">
      <c r="A196" s="19" t="s">
        <v>29</v>
      </c>
      <c r="B196" s="18" t="s">
        <v>134</v>
      </c>
      <c r="C196" s="38">
        <v>10000</v>
      </c>
      <c r="D196" s="16">
        <v>15000</v>
      </c>
      <c r="E196" s="37">
        <v>0</v>
      </c>
      <c r="F196" s="36">
        <v>20000</v>
      </c>
      <c r="G196" s="36">
        <v>0</v>
      </c>
      <c r="H196" s="14">
        <v>35000</v>
      </c>
      <c r="I196" s="16">
        <v>20000</v>
      </c>
      <c r="J196" s="37">
        <v>0</v>
      </c>
      <c r="K196" s="36">
        <v>20000</v>
      </c>
      <c r="L196" s="36">
        <v>0</v>
      </c>
      <c r="M196" s="14">
        <v>40000</v>
      </c>
      <c r="N196" s="168">
        <v>25000</v>
      </c>
      <c r="O196" s="169">
        <v>2.5</v>
      </c>
      <c r="P196" s="168">
        <v>24459</v>
      </c>
      <c r="Q196" s="170">
        <v>2.4459</v>
      </c>
      <c r="R196" s="13" t="str">
        <f t="shared" si="11"/>
        <v/>
      </c>
      <c r="S196" s="13" t="str">
        <f t="shared" si="9"/>
        <v/>
      </c>
    </row>
    <row r="197" spans="1:19" s="12" customFormat="1" ht="30" customHeight="1" x14ac:dyDescent="0.25">
      <c r="A197" s="226" t="s">
        <v>135</v>
      </c>
      <c r="B197" s="227"/>
      <c r="C197" s="43">
        <v>108000</v>
      </c>
      <c r="D197" s="48">
        <v>108000</v>
      </c>
      <c r="E197" s="47">
        <v>0</v>
      </c>
      <c r="F197" s="47">
        <v>0</v>
      </c>
      <c r="G197" s="47">
        <v>0</v>
      </c>
      <c r="H197" s="39">
        <v>108000</v>
      </c>
      <c r="I197" s="41">
        <v>108000</v>
      </c>
      <c r="J197" s="40">
        <v>0</v>
      </c>
      <c r="K197" s="40">
        <v>0</v>
      </c>
      <c r="L197" s="40">
        <v>0</v>
      </c>
      <c r="M197" s="39">
        <v>108000</v>
      </c>
      <c r="N197" s="188">
        <v>0</v>
      </c>
      <c r="O197" s="189">
        <v>0</v>
      </c>
      <c r="P197" s="188">
        <v>-1670</v>
      </c>
      <c r="Q197" s="190">
        <v>-1.5462962962962963E-2</v>
      </c>
      <c r="R197" s="13" t="str">
        <f t="shared" si="11"/>
        <v/>
      </c>
      <c r="S197" s="13" t="str">
        <f t="shared" si="9"/>
        <v/>
      </c>
    </row>
    <row r="198" spans="1:19" s="12" customFormat="1" ht="30" customHeight="1" x14ac:dyDescent="0.25">
      <c r="A198" s="19" t="s">
        <v>29</v>
      </c>
      <c r="B198" s="18" t="s">
        <v>136</v>
      </c>
      <c r="C198" s="38">
        <v>108000</v>
      </c>
      <c r="D198" s="16">
        <v>108000</v>
      </c>
      <c r="E198" s="37">
        <v>0</v>
      </c>
      <c r="F198" s="36">
        <v>0</v>
      </c>
      <c r="G198" s="36">
        <v>0</v>
      </c>
      <c r="H198" s="14">
        <v>108000</v>
      </c>
      <c r="I198" s="16">
        <v>108000</v>
      </c>
      <c r="J198" s="37">
        <v>0</v>
      </c>
      <c r="K198" s="36">
        <v>0</v>
      </c>
      <c r="L198" s="36">
        <v>0</v>
      </c>
      <c r="M198" s="14">
        <v>108000</v>
      </c>
      <c r="N198" s="168">
        <v>0</v>
      </c>
      <c r="O198" s="169">
        <v>0</v>
      </c>
      <c r="P198" s="168">
        <v>-1670</v>
      </c>
      <c r="Q198" s="170">
        <v>-1.5462962962962963E-2</v>
      </c>
      <c r="R198" s="13" t="str">
        <f t="shared" si="11"/>
        <v/>
      </c>
      <c r="S198" s="13" t="str">
        <f t="shared" si="9"/>
        <v/>
      </c>
    </row>
    <row r="199" spans="1:19" s="12" customFormat="1" ht="30" customHeight="1" x14ac:dyDescent="0.25">
      <c r="A199" s="226" t="s">
        <v>137</v>
      </c>
      <c r="B199" s="227"/>
      <c r="C199" s="43">
        <v>207137</v>
      </c>
      <c r="D199" s="48">
        <v>123219</v>
      </c>
      <c r="E199" s="47">
        <v>0</v>
      </c>
      <c r="F199" s="47">
        <v>-20000</v>
      </c>
      <c r="G199" s="47">
        <v>35000</v>
      </c>
      <c r="H199" s="39">
        <v>138219</v>
      </c>
      <c r="I199" s="41">
        <v>110147</v>
      </c>
      <c r="J199" s="40">
        <v>0</v>
      </c>
      <c r="K199" s="40">
        <v>-20000</v>
      </c>
      <c r="L199" s="40">
        <v>0</v>
      </c>
      <c r="M199" s="39">
        <v>90147</v>
      </c>
      <c r="N199" s="188">
        <v>-68918</v>
      </c>
      <c r="O199" s="189">
        <v>-0.33271699406672878</v>
      </c>
      <c r="P199" s="188">
        <v>-71055</v>
      </c>
      <c r="Q199" s="190">
        <v>-0.34303383750850885</v>
      </c>
      <c r="R199" s="13" t="str">
        <f t="shared" si="11"/>
        <v/>
      </c>
      <c r="S199" s="13" t="str">
        <f t="shared" ref="S199:S262" si="12">IF(C199&lt;0,"Amend formula","")</f>
        <v/>
      </c>
    </row>
    <row r="200" spans="1:19" s="12" customFormat="1" ht="30" customHeight="1" x14ac:dyDescent="0.25">
      <c r="A200" s="226" t="s">
        <v>138</v>
      </c>
      <c r="B200" s="227"/>
      <c r="C200" s="43">
        <v>10000</v>
      </c>
      <c r="D200" s="48">
        <v>10000</v>
      </c>
      <c r="E200" s="47">
        <v>0</v>
      </c>
      <c r="F200" s="47">
        <v>0</v>
      </c>
      <c r="G200" s="47">
        <v>0</v>
      </c>
      <c r="H200" s="39">
        <v>10000</v>
      </c>
      <c r="I200" s="41">
        <v>10000</v>
      </c>
      <c r="J200" s="40">
        <v>0</v>
      </c>
      <c r="K200" s="40">
        <v>0</v>
      </c>
      <c r="L200" s="40">
        <v>0</v>
      </c>
      <c r="M200" s="39">
        <v>10000</v>
      </c>
      <c r="N200" s="188">
        <v>0</v>
      </c>
      <c r="O200" s="189">
        <v>0</v>
      </c>
      <c r="P200" s="188">
        <v>-155</v>
      </c>
      <c r="Q200" s="190">
        <v>-1.55E-2</v>
      </c>
      <c r="R200" s="13" t="str">
        <f t="shared" si="11"/>
        <v/>
      </c>
      <c r="S200" s="13" t="str">
        <f t="shared" si="12"/>
        <v/>
      </c>
    </row>
    <row r="201" spans="1:19" s="12" customFormat="1" ht="30" customHeight="1" x14ac:dyDescent="0.25">
      <c r="A201" s="226" t="s">
        <v>139</v>
      </c>
      <c r="B201" s="227"/>
      <c r="C201" s="43">
        <v>4301</v>
      </c>
      <c r="D201" s="48">
        <v>0</v>
      </c>
      <c r="E201" s="47">
        <v>0</v>
      </c>
      <c r="F201" s="47">
        <v>0</v>
      </c>
      <c r="G201" s="47">
        <v>0</v>
      </c>
      <c r="H201" s="39">
        <v>0</v>
      </c>
      <c r="I201" s="41">
        <v>0</v>
      </c>
      <c r="J201" s="40">
        <v>0</v>
      </c>
      <c r="K201" s="40">
        <v>0</v>
      </c>
      <c r="L201" s="40">
        <v>0</v>
      </c>
      <c r="M201" s="39">
        <v>0</v>
      </c>
      <c r="N201" s="188">
        <v>-4301</v>
      </c>
      <c r="O201" s="189">
        <v>-1</v>
      </c>
      <c r="P201" s="188">
        <v>-4301</v>
      </c>
      <c r="Q201" s="190">
        <v>-1</v>
      </c>
      <c r="R201" s="13" t="str">
        <f t="shared" si="11"/>
        <v/>
      </c>
      <c r="S201" s="13" t="str">
        <f t="shared" si="12"/>
        <v/>
      </c>
    </row>
    <row r="202" spans="1:19" s="12" customFormat="1" ht="45" customHeight="1" x14ac:dyDescent="0.25">
      <c r="A202" s="19" t="s">
        <v>29</v>
      </c>
      <c r="B202" s="18" t="s">
        <v>119</v>
      </c>
      <c r="C202" s="38">
        <v>221438</v>
      </c>
      <c r="D202" s="16">
        <v>133219</v>
      </c>
      <c r="E202" s="37">
        <v>0</v>
      </c>
      <c r="F202" s="36">
        <v>-20000</v>
      </c>
      <c r="G202" s="36">
        <v>35000</v>
      </c>
      <c r="H202" s="14">
        <v>148219</v>
      </c>
      <c r="I202" s="16">
        <v>120147</v>
      </c>
      <c r="J202" s="37">
        <v>0</v>
      </c>
      <c r="K202" s="36">
        <v>-20000</v>
      </c>
      <c r="L202" s="36">
        <v>0</v>
      </c>
      <c r="M202" s="14">
        <v>100147</v>
      </c>
      <c r="N202" s="168">
        <v>-73219</v>
      </c>
      <c r="O202" s="169">
        <v>-0.3306523722215699</v>
      </c>
      <c r="P202" s="168">
        <v>-75511</v>
      </c>
      <c r="Q202" s="170">
        <v>-0.34100289923138755</v>
      </c>
      <c r="R202" s="13" t="str">
        <f t="shared" si="11"/>
        <v/>
      </c>
      <c r="S202" s="13" t="str">
        <f t="shared" si="12"/>
        <v/>
      </c>
    </row>
    <row r="203" spans="1:19" s="12" customFormat="1" ht="30" customHeight="1" x14ac:dyDescent="0.25">
      <c r="A203" s="226" t="s">
        <v>140</v>
      </c>
      <c r="B203" s="227"/>
      <c r="C203" s="43">
        <v>88748</v>
      </c>
      <c r="D203" s="48">
        <v>63067</v>
      </c>
      <c r="E203" s="47">
        <v>0</v>
      </c>
      <c r="F203" s="47">
        <v>0</v>
      </c>
      <c r="G203" s="47">
        <v>-930</v>
      </c>
      <c r="H203" s="39">
        <v>62137</v>
      </c>
      <c r="I203" s="41">
        <v>34700</v>
      </c>
      <c r="J203" s="40">
        <v>0</v>
      </c>
      <c r="K203" s="40">
        <v>0</v>
      </c>
      <c r="L203" s="40">
        <v>-1190</v>
      </c>
      <c r="M203" s="39">
        <v>33510</v>
      </c>
      <c r="N203" s="188">
        <v>-26611</v>
      </c>
      <c r="O203" s="189">
        <v>-0.29984901068193087</v>
      </c>
      <c r="P203" s="188">
        <v>-27572</v>
      </c>
      <c r="Q203" s="190">
        <v>-0.31067742371659079</v>
      </c>
      <c r="R203" s="13" t="str">
        <f t="shared" si="11"/>
        <v/>
      </c>
      <c r="S203" s="13" t="str">
        <f t="shared" si="12"/>
        <v/>
      </c>
    </row>
    <row r="204" spans="1:19" s="12" customFormat="1" ht="45" customHeight="1" x14ac:dyDescent="0.25">
      <c r="A204" s="19" t="s">
        <v>29</v>
      </c>
      <c r="B204" s="18" t="s">
        <v>141</v>
      </c>
      <c r="C204" s="38">
        <v>88748</v>
      </c>
      <c r="D204" s="16">
        <v>63067</v>
      </c>
      <c r="E204" s="37">
        <v>0</v>
      </c>
      <c r="F204" s="36">
        <v>0</v>
      </c>
      <c r="G204" s="36">
        <v>-930</v>
      </c>
      <c r="H204" s="14">
        <v>62137</v>
      </c>
      <c r="I204" s="16">
        <v>34700</v>
      </c>
      <c r="J204" s="37">
        <v>0</v>
      </c>
      <c r="K204" s="36">
        <v>0</v>
      </c>
      <c r="L204" s="36">
        <v>-1190</v>
      </c>
      <c r="M204" s="14">
        <v>33510</v>
      </c>
      <c r="N204" s="168">
        <v>-26611</v>
      </c>
      <c r="O204" s="169">
        <v>-0.29984901068193087</v>
      </c>
      <c r="P204" s="168">
        <v>-27572</v>
      </c>
      <c r="Q204" s="170">
        <v>-0.31067742371659079</v>
      </c>
      <c r="R204" s="13" t="str">
        <f t="shared" si="11"/>
        <v/>
      </c>
      <c r="S204" s="13" t="str">
        <f t="shared" si="12"/>
        <v/>
      </c>
    </row>
    <row r="205" spans="1:19" s="12" customFormat="1" ht="30" customHeight="1" x14ac:dyDescent="0.25">
      <c r="A205" s="226" t="s">
        <v>122</v>
      </c>
      <c r="B205" s="227"/>
      <c r="C205" s="43">
        <v>21921</v>
      </c>
      <c r="D205" s="48">
        <v>28662</v>
      </c>
      <c r="E205" s="47">
        <v>0</v>
      </c>
      <c r="F205" s="47">
        <v>0</v>
      </c>
      <c r="G205" s="47">
        <v>0</v>
      </c>
      <c r="H205" s="39">
        <v>28662</v>
      </c>
      <c r="I205" s="41">
        <v>36808</v>
      </c>
      <c r="J205" s="40">
        <v>0</v>
      </c>
      <c r="K205" s="40">
        <v>0</v>
      </c>
      <c r="L205" s="40">
        <v>0</v>
      </c>
      <c r="M205" s="39">
        <v>36808</v>
      </c>
      <c r="N205" s="188">
        <v>6741</v>
      </c>
      <c r="O205" s="189">
        <v>0.30751334336937186</v>
      </c>
      <c r="P205" s="188">
        <v>6298</v>
      </c>
      <c r="Q205" s="190">
        <v>0.28730441129510514</v>
      </c>
      <c r="R205" s="13" t="str">
        <f t="shared" si="11"/>
        <v/>
      </c>
      <c r="S205" s="13" t="str">
        <f t="shared" si="12"/>
        <v/>
      </c>
    </row>
    <row r="206" spans="1:19" s="12" customFormat="1" ht="30" customHeight="1" thickBot="1" x14ac:dyDescent="0.3">
      <c r="A206" s="19" t="s">
        <v>29</v>
      </c>
      <c r="B206" s="18" t="s">
        <v>142</v>
      </c>
      <c r="C206" s="38">
        <v>21921</v>
      </c>
      <c r="D206" s="16">
        <v>28662</v>
      </c>
      <c r="E206" s="37">
        <v>0</v>
      </c>
      <c r="F206" s="36">
        <v>0</v>
      </c>
      <c r="G206" s="36">
        <v>0</v>
      </c>
      <c r="H206" s="14">
        <v>28662</v>
      </c>
      <c r="I206" s="16">
        <v>36808</v>
      </c>
      <c r="J206" s="37">
        <v>0</v>
      </c>
      <c r="K206" s="36">
        <v>0</v>
      </c>
      <c r="L206" s="36">
        <v>0</v>
      </c>
      <c r="M206" s="14">
        <v>36808</v>
      </c>
      <c r="N206" s="168">
        <v>6741</v>
      </c>
      <c r="O206" s="169">
        <v>0.30751334336937186</v>
      </c>
      <c r="P206" s="168">
        <v>6298</v>
      </c>
      <c r="Q206" s="170">
        <v>0.28730441129510514</v>
      </c>
      <c r="R206" s="13" t="str">
        <f t="shared" si="11"/>
        <v/>
      </c>
      <c r="S206" s="13" t="str">
        <f t="shared" si="12"/>
        <v/>
      </c>
    </row>
    <row r="207" spans="1:19" ht="24" customHeight="1" x14ac:dyDescent="0.25">
      <c r="A207" s="211" t="s">
        <v>21</v>
      </c>
      <c r="B207" s="212"/>
      <c r="C207" s="217" t="s">
        <v>6</v>
      </c>
      <c r="D207" s="202" t="s">
        <v>0</v>
      </c>
      <c r="E207" s="203"/>
      <c r="F207" s="203"/>
      <c r="G207" s="203"/>
      <c r="H207" s="204"/>
      <c r="I207" s="202" t="s">
        <v>1</v>
      </c>
      <c r="J207" s="203"/>
      <c r="K207" s="203"/>
      <c r="L207" s="203"/>
      <c r="M207" s="204"/>
      <c r="N207" s="201" t="s">
        <v>396</v>
      </c>
      <c r="O207" s="201"/>
      <c r="P207" s="201"/>
      <c r="Q207" s="201"/>
      <c r="S207" s="13" t="str">
        <f t="shared" si="12"/>
        <v/>
      </c>
    </row>
    <row r="208" spans="1:19" s="4" customFormat="1" ht="77.45" customHeight="1" x14ac:dyDescent="0.25">
      <c r="A208" s="213"/>
      <c r="B208" s="214"/>
      <c r="C208" s="218"/>
      <c r="D208" s="57" t="s">
        <v>7</v>
      </c>
      <c r="E208" s="56" t="s">
        <v>22</v>
      </c>
      <c r="F208" s="55" t="s">
        <v>23</v>
      </c>
      <c r="G208" s="54" t="s">
        <v>24</v>
      </c>
      <c r="H208" s="53" t="s">
        <v>9</v>
      </c>
      <c r="I208" s="31" t="s">
        <v>10</v>
      </c>
      <c r="J208" s="30" t="s">
        <v>68</v>
      </c>
      <c r="K208" s="30" t="s">
        <v>69</v>
      </c>
      <c r="L208" s="52" t="s">
        <v>70</v>
      </c>
      <c r="M208" s="29" t="s">
        <v>12</v>
      </c>
      <c r="N208" s="197" t="s">
        <v>398</v>
      </c>
      <c r="O208" s="198"/>
      <c r="P208" s="199" t="s">
        <v>397</v>
      </c>
      <c r="Q208" s="200"/>
      <c r="S208" s="13" t="str">
        <f t="shared" si="12"/>
        <v/>
      </c>
    </row>
    <row r="209" spans="1:19" s="12" customFormat="1" ht="24" customHeight="1" thickBot="1" x14ac:dyDescent="0.3">
      <c r="A209" s="215"/>
      <c r="B209" s="216"/>
      <c r="C209" s="51" t="s">
        <v>13</v>
      </c>
      <c r="D209" s="27" t="s">
        <v>13</v>
      </c>
      <c r="E209" s="26" t="s">
        <v>13</v>
      </c>
      <c r="F209" s="49" t="s">
        <v>13</v>
      </c>
      <c r="G209" s="50" t="s">
        <v>13</v>
      </c>
      <c r="H209" s="25" t="s">
        <v>13</v>
      </c>
      <c r="I209" s="27" t="s">
        <v>13</v>
      </c>
      <c r="J209" s="26" t="s">
        <v>13</v>
      </c>
      <c r="K209" s="26" t="s">
        <v>13</v>
      </c>
      <c r="L209" s="49" t="s">
        <v>13</v>
      </c>
      <c r="M209" s="25" t="s">
        <v>13</v>
      </c>
      <c r="N209" s="191" t="s">
        <v>13</v>
      </c>
      <c r="O209" s="192" t="s">
        <v>14</v>
      </c>
      <c r="P209" s="191" t="s">
        <v>13</v>
      </c>
      <c r="Q209" s="192" t="s">
        <v>14</v>
      </c>
      <c r="S209" s="13" t="str">
        <f t="shared" si="12"/>
        <v/>
      </c>
    </row>
    <row r="210" spans="1:19" s="12" customFormat="1" ht="30" customHeight="1" x14ac:dyDescent="0.25">
      <c r="A210" s="226" t="s">
        <v>126</v>
      </c>
      <c r="B210" s="227"/>
      <c r="C210" s="43">
        <v>281</v>
      </c>
      <c r="D210" s="48">
        <v>281</v>
      </c>
      <c r="E210" s="47">
        <v>0</v>
      </c>
      <c r="F210" s="47">
        <v>0</v>
      </c>
      <c r="G210" s="47">
        <v>0</v>
      </c>
      <c r="H210" s="120">
        <v>281</v>
      </c>
      <c r="I210" s="41">
        <v>281</v>
      </c>
      <c r="J210" s="45">
        <v>0</v>
      </c>
      <c r="K210" s="45">
        <v>0</v>
      </c>
      <c r="L210" s="45">
        <v>0</v>
      </c>
      <c r="M210" s="21">
        <v>281</v>
      </c>
      <c r="N210" s="188">
        <v>0</v>
      </c>
      <c r="O210" s="189">
        <v>0</v>
      </c>
      <c r="P210" s="188">
        <v>-4</v>
      </c>
      <c r="Q210" s="190">
        <v>-1.4234875444839857E-2</v>
      </c>
      <c r="R210" s="13" t="str">
        <f t="shared" ref="R210:R212" si="13">IF(H210&lt;0,"Amend formula","")</f>
        <v/>
      </c>
      <c r="S210" s="13" t="str">
        <f t="shared" si="12"/>
        <v/>
      </c>
    </row>
    <row r="211" spans="1:19" s="12" customFormat="1" ht="30" customHeight="1" x14ac:dyDescent="0.25">
      <c r="A211" s="19" t="s">
        <v>29</v>
      </c>
      <c r="B211" s="18" t="s">
        <v>127</v>
      </c>
      <c r="C211" s="38">
        <v>281</v>
      </c>
      <c r="D211" s="16">
        <v>281</v>
      </c>
      <c r="E211" s="37">
        <v>0</v>
      </c>
      <c r="F211" s="36">
        <v>0</v>
      </c>
      <c r="G211" s="44">
        <v>0</v>
      </c>
      <c r="H211" s="14">
        <v>281</v>
      </c>
      <c r="I211" s="16">
        <v>281</v>
      </c>
      <c r="J211" s="37">
        <v>0</v>
      </c>
      <c r="K211" s="37">
        <v>0</v>
      </c>
      <c r="L211" s="36">
        <v>0</v>
      </c>
      <c r="M211" s="14">
        <v>281</v>
      </c>
      <c r="N211" s="168">
        <v>0</v>
      </c>
      <c r="O211" s="169">
        <v>0</v>
      </c>
      <c r="P211" s="168">
        <v>-4</v>
      </c>
      <c r="Q211" s="170">
        <v>-1.4234875444839857E-2</v>
      </c>
      <c r="R211" s="13" t="str">
        <f t="shared" si="13"/>
        <v/>
      </c>
      <c r="S211" s="13" t="str">
        <f t="shared" si="12"/>
        <v/>
      </c>
    </row>
    <row r="212" spans="1:19" s="5" customFormat="1" ht="45" customHeight="1" thickBot="1" x14ac:dyDescent="0.3">
      <c r="A212" s="11" t="s">
        <v>66</v>
      </c>
      <c r="B212" s="10" t="s">
        <v>75</v>
      </c>
      <c r="C212" s="35">
        <v>609285</v>
      </c>
      <c r="D212" s="8">
        <v>503840</v>
      </c>
      <c r="E212" s="33">
        <v>0</v>
      </c>
      <c r="F212" s="32">
        <v>0</v>
      </c>
      <c r="G212" s="33">
        <v>67070</v>
      </c>
      <c r="H212" s="34">
        <v>570910</v>
      </c>
      <c r="I212" s="8">
        <v>475151</v>
      </c>
      <c r="J212" s="58">
        <v>0</v>
      </c>
      <c r="K212" s="32">
        <v>0</v>
      </c>
      <c r="L212" s="33">
        <v>38305</v>
      </c>
      <c r="M212" s="6">
        <v>513456</v>
      </c>
      <c r="N212" s="158">
        <v>-38375</v>
      </c>
      <c r="O212" s="159">
        <v>-6.2983661176625058E-2</v>
      </c>
      <c r="P212" s="158">
        <v>-47202</v>
      </c>
      <c r="Q212" s="167">
        <v>-7.7471134198281597E-2</v>
      </c>
      <c r="R212" s="13" t="str">
        <f t="shared" si="13"/>
        <v/>
      </c>
      <c r="S212" s="13" t="str">
        <f t="shared" si="12"/>
        <v/>
      </c>
    </row>
    <row r="213" spans="1:19" ht="60.6" customHeight="1" thickBot="1" x14ac:dyDescent="0.3">
      <c r="P213" s="4"/>
      <c r="Q213" s="4"/>
      <c r="S213" s="13" t="str">
        <f t="shared" si="12"/>
        <v/>
      </c>
    </row>
    <row r="214" spans="1:19" ht="45" customHeight="1" thickBot="1" x14ac:dyDescent="0.3">
      <c r="A214" s="205" t="s">
        <v>75</v>
      </c>
      <c r="B214" s="206"/>
      <c r="C214" s="206"/>
      <c r="D214" s="206"/>
      <c r="E214" s="206"/>
      <c r="F214" s="207"/>
      <c r="J214" s="1"/>
      <c r="N214" s="1"/>
      <c r="O214" s="1"/>
      <c r="S214" s="13" t="str">
        <f t="shared" si="12"/>
        <v/>
      </c>
    </row>
    <row r="215" spans="1:19" ht="24" customHeight="1" thickBot="1" x14ac:dyDescent="0.3">
      <c r="A215" s="208" t="s">
        <v>72</v>
      </c>
      <c r="B215" s="209"/>
      <c r="C215" s="209"/>
      <c r="D215" s="209"/>
      <c r="E215" s="209"/>
      <c r="F215" s="210"/>
      <c r="J215" s="1"/>
      <c r="N215" s="1"/>
      <c r="O215" s="1"/>
      <c r="S215" s="13" t="str">
        <f t="shared" si="12"/>
        <v/>
      </c>
    </row>
    <row r="216" spans="1:19" ht="24" customHeight="1" x14ac:dyDescent="0.25">
      <c r="A216" s="211" t="s">
        <v>21</v>
      </c>
      <c r="B216" s="212"/>
      <c r="C216" s="217" t="s">
        <v>6</v>
      </c>
      <c r="D216" s="230" t="s">
        <v>0</v>
      </c>
      <c r="E216" s="231"/>
      <c r="F216" s="232"/>
      <c r="G216" s="201" t="s">
        <v>396</v>
      </c>
      <c r="H216" s="201"/>
      <c r="I216" s="201"/>
      <c r="J216" s="201"/>
      <c r="N216" s="1"/>
      <c r="O216" s="1"/>
      <c r="S216" s="13" t="str">
        <f t="shared" si="12"/>
        <v/>
      </c>
    </row>
    <row r="217" spans="1:19" s="4" customFormat="1" ht="58.9" customHeight="1" x14ac:dyDescent="0.25">
      <c r="A217" s="213"/>
      <c r="B217" s="214"/>
      <c r="C217" s="218"/>
      <c r="D217" s="31" t="s">
        <v>7</v>
      </c>
      <c r="E217" s="30" t="s">
        <v>8</v>
      </c>
      <c r="F217" s="29" t="s">
        <v>9</v>
      </c>
      <c r="G217" s="197" t="s">
        <v>398</v>
      </c>
      <c r="H217" s="198"/>
      <c r="I217" s="199" t="s">
        <v>397</v>
      </c>
      <c r="J217" s="200"/>
      <c r="S217" s="13" t="str">
        <f t="shared" si="12"/>
        <v/>
      </c>
    </row>
    <row r="218" spans="1:19" s="12" customFormat="1" ht="24" customHeight="1" thickBot="1" x14ac:dyDescent="0.3">
      <c r="A218" s="215"/>
      <c r="B218" s="216"/>
      <c r="C218" s="28" t="s">
        <v>13</v>
      </c>
      <c r="D218" s="27" t="s">
        <v>13</v>
      </c>
      <c r="E218" s="26" t="s">
        <v>13</v>
      </c>
      <c r="F218" s="25" t="s">
        <v>13</v>
      </c>
      <c r="G218" s="191" t="s">
        <v>13</v>
      </c>
      <c r="H218" s="192" t="s">
        <v>14</v>
      </c>
      <c r="I218" s="191" t="s">
        <v>13</v>
      </c>
      <c r="J218" s="192" t="s">
        <v>14</v>
      </c>
      <c r="S218" s="13" t="str">
        <f t="shared" si="12"/>
        <v/>
      </c>
    </row>
    <row r="219" spans="1:19" s="20" customFormat="1" ht="30" customHeight="1" x14ac:dyDescent="0.25">
      <c r="A219" s="219" t="s">
        <v>143</v>
      </c>
      <c r="B219" s="220"/>
      <c r="C219" s="24">
        <v>1050000</v>
      </c>
      <c r="D219" s="23">
        <v>1063000</v>
      </c>
      <c r="E219" s="124">
        <v>-2000</v>
      </c>
      <c r="F219" s="21">
        <v>1061000</v>
      </c>
      <c r="G219" s="183">
        <v>11000</v>
      </c>
      <c r="H219" s="184">
        <v>1.0476190476190476E-2</v>
      </c>
      <c r="I219" s="183">
        <v>-5404</v>
      </c>
      <c r="J219" s="186">
        <v>-5.1466666666666666E-3</v>
      </c>
      <c r="R219" s="13" t="str">
        <f>IF(F219&lt;0,"Amend formula","")</f>
        <v/>
      </c>
      <c r="S219" s="13" t="str">
        <f t="shared" si="12"/>
        <v/>
      </c>
    </row>
    <row r="220" spans="1:19" s="12" customFormat="1" ht="30" customHeight="1" x14ac:dyDescent="0.25">
      <c r="A220" s="19" t="s">
        <v>29</v>
      </c>
      <c r="B220" s="18" t="s">
        <v>85</v>
      </c>
      <c r="C220" s="17">
        <v>1050000</v>
      </c>
      <c r="D220" s="16">
        <v>1063000</v>
      </c>
      <c r="E220" s="37">
        <v>-2000</v>
      </c>
      <c r="F220" s="14">
        <v>1061000</v>
      </c>
      <c r="G220" s="168">
        <v>11000</v>
      </c>
      <c r="H220" s="169">
        <v>1.0476190476190476E-2</v>
      </c>
      <c r="I220" s="168">
        <v>-5404</v>
      </c>
      <c r="J220" s="170">
        <v>-5.1466666666666666E-3</v>
      </c>
      <c r="R220" s="13" t="str">
        <f t="shared" ref="R220:R223" si="14">IF(F220&lt;0,"Amend formula","")</f>
        <v/>
      </c>
      <c r="S220" s="13" t="str">
        <f t="shared" si="12"/>
        <v/>
      </c>
    </row>
    <row r="221" spans="1:19" s="20" customFormat="1" ht="30" customHeight="1" x14ac:dyDescent="0.25">
      <c r="A221" s="228" t="s">
        <v>144</v>
      </c>
      <c r="B221" s="229"/>
      <c r="C221" s="112">
        <v>26422</v>
      </c>
      <c r="D221" s="63">
        <v>28505</v>
      </c>
      <c r="E221" s="134">
        <v>-511</v>
      </c>
      <c r="F221" s="60">
        <v>27994</v>
      </c>
      <c r="G221" s="188">
        <v>1572</v>
      </c>
      <c r="H221" s="189">
        <v>5.9495874649912954E-2</v>
      </c>
      <c r="I221" s="188">
        <v>1139</v>
      </c>
      <c r="J221" s="190">
        <v>4.3108016047233369E-2</v>
      </c>
      <c r="R221" s="13" t="str">
        <f t="shared" si="14"/>
        <v/>
      </c>
      <c r="S221" s="13" t="str">
        <f t="shared" si="12"/>
        <v/>
      </c>
    </row>
    <row r="222" spans="1:19" s="12" customFormat="1" ht="30" customHeight="1" x14ac:dyDescent="0.25">
      <c r="A222" s="19" t="s">
        <v>29</v>
      </c>
      <c r="B222" s="18" t="s">
        <v>132</v>
      </c>
      <c r="C222" s="17">
        <v>26422</v>
      </c>
      <c r="D222" s="16">
        <v>28505</v>
      </c>
      <c r="E222" s="37">
        <v>-511</v>
      </c>
      <c r="F222" s="14">
        <v>27994</v>
      </c>
      <c r="G222" s="168">
        <v>1572</v>
      </c>
      <c r="H222" s="169">
        <v>5.9495874649912954E-2</v>
      </c>
      <c r="I222" s="168">
        <v>1139</v>
      </c>
      <c r="J222" s="170">
        <v>4.3108016047233369E-2</v>
      </c>
      <c r="R222" s="13" t="str">
        <f t="shared" si="14"/>
        <v/>
      </c>
      <c r="S222" s="13" t="str">
        <f t="shared" si="12"/>
        <v/>
      </c>
    </row>
    <row r="223" spans="1:19" s="5" customFormat="1" ht="45" customHeight="1" thickBot="1" x14ac:dyDescent="0.3">
      <c r="A223" s="11" t="s">
        <v>66</v>
      </c>
      <c r="B223" s="10" t="s">
        <v>75</v>
      </c>
      <c r="C223" s="133">
        <v>1076422</v>
      </c>
      <c r="D223" s="132">
        <v>1091505</v>
      </c>
      <c r="E223" s="131">
        <v>-2511</v>
      </c>
      <c r="F223" s="130">
        <v>1088994</v>
      </c>
      <c r="G223" s="158">
        <v>12572</v>
      </c>
      <c r="H223" s="159">
        <v>1.1679434273918593E-2</v>
      </c>
      <c r="I223" s="158">
        <v>-4265</v>
      </c>
      <c r="J223" s="167">
        <v>-3.9622006982391661E-3</v>
      </c>
      <c r="R223" s="13" t="str">
        <f t="shared" si="14"/>
        <v/>
      </c>
      <c r="S223" s="13" t="str">
        <f t="shared" si="12"/>
        <v/>
      </c>
    </row>
    <row r="224" spans="1:19" s="4" customFormat="1" ht="60" customHeight="1" thickBot="1" x14ac:dyDescent="0.3">
      <c r="A224" s="129"/>
      <c r="C224" s="128"/>
      <c r="D224" s="127"/>
      <c r="E224" s="128"/>
      <c r="F224" s="128"/>
      <c r="G224" s="127"/>
      <c r="H224" s="1"/>
      <c r="I224" s="1"/>
      <c r="S224" s="13" t="str">
        <f t="shared" si="12"/>
        <v/>
      </c>
    </row>
    <row r="225" spans="1:19" ht="45" customHeight="1" thickBot="1" x14ac:dyDescent="0.3">
      <c r="A225" s="205" t="s">
        <v>145</v>
      </c>
      <c r="B225" s="206"/>
      <c r="C225" s="206"/>
      <c r="D225" s="206"/>
      <c r="E225" s="206"/>
      <c r="F225" s="206"/>
      <c r="G225" s="206"/>
      <c r="H225" s="206"/>
      <c r="I225" s="207"/>
      <c r="J225" s="1"/>
      <c r="N225" s="1"/>
      <c r="O225" s="1"/>
      <c r="S225" s="13" t="str">
        <f t="shared" si="12"/>
        <v/>
      </c>
    </row>
    <row r="226" spans="1:19" ht="24" customHeight="1" x14ac:dyDescent="0.25">
      <c r="A226" s="241" t="s">
        <v>5</v>
      </c>
      <c r="B226" s="242"/>
      <c r="C226" s="239" t="s">
        <v>6</v>
      </c>
      <c r="D226" s="202" t="s">
        <v>0</v>
      </c>
      <c r="E226" s="203"/>
      <c r="F226" s="204"/>
      <c r="G226" s="202" t="s">
        <v>1</v>
      </c>
      <c r="H226" s="203"/>
      <c r="I226" s="204"/>
      <c r="J226" s="201" t="s">
        <v>396</v>
      </c>
      <c r="K226" s="201"/>
      <c r="L226" s="201"/>
      <c r="M226" s="201"/>
      <c r="N226" s="1"/>
      <c r="O226" s="1"/>
      <c r="S226" s="13" t="str">
        <f t="shared" si="12"/>
        <v/>
      </c>
    </row>
    <row r="227" spans="1:19" s="4" customFormat="1" ht="74.45" customHeight="1" x14ac:dyDescent="0.25">
      <c r="A227" s="243"/>
      <c r="B227" s="244"/>
      <c r="C227" s="240"/>
      <c r="D227" s="57" t="s">
        <v>7</v>
      </c>
      <c r="E227" s="68" t="s">
        <v>8</v>
      </c>
      <c r="F227" s="53" t="s">
        <v>9</v>
      </c>
      <c r="G227" s="31" t="s">
        <v>10</v>
      </c>
      <c r="H227" s="87" t="s">
        <v>11</v>
      </c>
      <c r="I227" s="29" t="s">
        <v>12</v>
      </c>
      <c r="J227" s="197" t="s">
        <v>398</v>
      </c>
      <c r="K227" s="198"/>
      <c r="L227" s="199" t="s">
        <v>397</v>
      </c>
      <c r="M227" s="200"/>
      <c r="S227" s="13" t="str">
        <f t="shared" si="12"/>
        <v/>
      </c>
    </row>
    <row r="228" spans="1:19" s="12" customFormat="1" ht="24" customHeight="1" thickBot="1" x14ac:dyDescent="0.3">
      <c r="A228" s="245"/>
      <c r="B228" s="246"/>
      <c r="C228" s="51" t="s">
        <v>13</v>
      </c>
      <c r="D228" s="27" t="s">
        <v>13</v>
      </c>
      <c r="E228" s="86" t="s">
        <v>13</v>
      </c>
      <c r="F228" s="25" t="s">
        <v>13</v>
      </c>
      <c r="G228" s="27" t="s">
        <v>13</v>
      </c>
      <c r="H228" s="86" t="s">
        <v>13</v>
      </c>
      <c r="I228" s="25" t="s">
        <v>13</v>
      </c>
      <c r="J228" s="191" t="s">
        <v>13</v>
      </c>
      <c r="K228" s="192" t="s">
        <v>14</v>
      </c>
      <c r="L228" s="191" t="s">
        <v>13</v>
      </c>
      <c r="M228" s="192" t="s">
        <v>14</v>
      </c>
      <c r="S228" s="13" t="str">
        <f t="shared" si="12"/>
        <v/>
      </c>
    </row>
    <row r="229" spans="1:19" s="13" customFormat="1" ht="30" customHeight="1" x14ac:dyDescent="0.25">
      <c r="A229" s="247" t="s">
        <v>2</v>
      </c>
      <c r="B229" s="248"/>
      <c r="C229" s="85">
        <v>655625</v>
      </c>
      <c r="D229" s="83">
        <v>636379</v>
      </c>
      <c r="E229" s="82">
        <v>36833</v>
      </c>
      <c r="F229" s="81">
        <v>673212</v>
      </c>
      <c r="G229" s="83">
        <v>0</v>
      </c>
      <c r="H229" s="82">
        <v>0</v>
      </c>
      <c r="I229" s="81">
        <v>0</v>
      </c>
      <c r="J229" s="183">
        <v>17587</v>
      </c>
      <c r="K229" s="184">
        <v>2.6824785510009531E-2</v>
      </c>
      <c r="L229" s="185">
        <v>7178</v>
      </c>
      <c r="M229" s="186">
        <v>1.094833174451859E-2</v>
      </c>
      <c r="R229" s="13" t="str">
        <f t="shared" ref="R229:R235" si="15">IF(F229&lt;0,"Amend formula","")</f>
        <v/>
      </c>
      <c r="S229" s="13" t="str">
        <f t="shared" si="12"/>
        <v/>
      </c>
    </row>
    <row r="230" spans="1:19" s="3" customFormat="1" ht="30" customHeight="1" x14ac:dyDescent="0.25">
      <c r="A230" s="233" t="s">
        <v>3</v>
      </c>
      <c r="B230" s="234"/>
      <c r="C230" s="84">
        <v>467879</v>
      </c>
      <c r="D230" s="83">
        <v>488214</v>
      </c>
      <c r="E230" s="82">
        <v>92352</v>
      </c>
      <c r="F230" s="81">
        <v>580566</v>
      </c>
      <c r="G230" s="83">
        <v>504969</v>
      </c>
      <c r="H230" s="82">
        <v>108223</v>
      </c>
      <c r="I230" s="81">
        <v>613192</v>
      </c>
      <c r="J230" s="183">
        <v>112687</v>
      </c>
      <c r="K230" s="184">
        <v>0.24084645816546585</v>
      </c>
      <c r="L230" s="185">
        <v>103711</v>
      </c>
      <c r="M230" s="186">
        <v>0.22166201090452872</v>
      </c>
      <c r="N230" s="13"/>
      <c r="R230" s="13" t="str">
        <f t="shared" si="15"/>
        <v/>
      </c>
      <c r="S230" s="13" t="str">
        <f t="shared" si="12"/>
        <v/>
      </c>
    </row>
    <row r="231" spans="1:19" s="3" customFormat="1" ht="30" customHeight="1" x14ac:dyDescent="0.25">
      <c r="A231" s="235" t="s">
        <v>15</v>
      </c>
      <c r="B231" s="236"/>
      <c r="C231" s="80">
        <v>1123504</v>
      </c>
      <c r="D231" s="79">
        <v>1124593</v>
      </c>
      <c r="E231" s="78">
        <v>129185</v>
      </c>
      <c r="F231" s="77">
        <v>1253778</v>
      </c>
      <c r="G231" s="79">
        <v>504969</v>
      </c>
      <c r="H231" s="78">
        <v>108223</v>
      </c>
      <c r="I231" s="77">
        <v>613192</v>
      </c>
      <c r="J231" s="168">
        <v>130274</v>
      </c>
      <c r="K231" s="169">
        <v>0.11595330323701562</v>
      </c>
      <c r="L231" s="195">
        <v>110889</v>
      </c>
      <c r="M231" s="170">
        <v>9.8699248066762557E-2</v>
      </c>
      <c r="N231" s="13"/>
      <c r="R231" s="13" t="str">
        <f t="shared" si="15"/>
        <v/>
      </c>
      <c r="S231" s="13" t="str">
        <f t="shared" si="12"/>
        <v/>
      </c>
    </row>
    <row r="232" spans="1:19" s="3" customFormat="1" ht="30" customHeight="1" x14ac:dyDescent="0.25">
      <c r="A232" s="233" t="s">
        <v>16</v>
      </c>
      <c r="B232" s="234"/>
      <c r="C232" s="84">
        <v>26632</v>
      </c>
      <c r="D232" s="83">
        <v>154867</v>
      </c>
      <c r="E232" s="82">
        <v>-98511</v>
      </c>
      <c r="F232" s="81">
        <v>56356</v>
      </c>
      <c r="G232" s="83">
        <v>0</v>
      </c>
      <c r="H232" s="82">
        <v>0</v>
      </c>
      <c r="I232" s="81">
        <v>0</v>
      </c>
      <c r="J232" s="183">
        <v>29724</v>
      </c>
      <c r="K232" s="184">
        <v>1.1161009312105739</v>
      </c>
      <c r="L232" s="185">
        <v>28853</v>
      </c>
      <c r="M232" s="186">
        <v>1.0833959146890959</v>
      </c>
      <c r="N232" s="13"/>
      <c r="R232" s="13" t="str">
        <f t="shared" si="15"/>
        <v/>
      </c>
      <c r="S232" s="13" t="str">
        <f t="shared" si="12"/>
        <v/>
      </c>
    </row>
    <row r="233" spans="1:19" s="3" customFormat="1" ht="30" customHeight="1" x14ac:dyDescent="0.25">
      <c r="A233" s="233" t="s">
        <v>17</v>
      </c>
      <c r="B233" s="234"/>
      <c r="C233" s="84">
        <v>0</v>
      </c>
      <c r="D233" s="83">
        <v>0</v>
      </c>
      <c r="E233" s="82">
        <v>0</v>
      </c>
      <c r="F233" s="81">
        <v>0</v>
      </c>
      <c r="G233" s="83">
        <v>0</v>
      </c>
      <c r="H233" s="82">
        <v>0</v>
      </c>
      <c r="I233" s="81">
        <v>0</v>
      </c>
      <c r="J233" s="183">
        <v>0</v>
      </c>
      <c r="K233" s="184">
        <v>0</v>
      </c>
      <c r="L233" s="185">
        <v>0</v>
      </c>
      <c r="M233" s="186">
        <v>0</v>
      </c>
      <c r="N233" s="13"/>
      <c r="R233" s="13" t="str">
        <f t="shared" si="15"/>
        <v/>
      </c>
      <c r="S233" s="13" t="str">
        <f t="shared" si="12"/>
        <v/>
      </c>
    </row>
    <row r="234" spans="1:19" s="3" customFormat="1" ht="30" customHeight="1" x14ac:dyDescent="0.25">
      <c r="A234" s="235" t="s">
        <v>18</v>
      </c>
      <c r="B234" s="236"/>
      <c r="C234" s="80">
        <v>26632</v>
      </c>
      <c r="D234" s="79">
        <v>154867</v>
      </c>
      <c r="E234" s="78">
        <v>-98511</v>
      </c>
      <c r="F234" s="77">
        <v>56356</v>
      </c>
      <c r="G234" s="79">
        <v>0</v>
      </c>
      <c r="H234" s="78">
        <v>0</v>
      </c>
      <c r="I234" s="77">
        <v>0</v>
      </c>
      <c r="J234" s="168">
        <v>29724</v>
      </c>
      <c r="K234" s="169">
        <v>1.1161009312105739</v>
      </c>
      <c r="L234" s="195">
        <v>28853</v>
      </c>
      <c r="M234" s="170">
        <v>1.0833959146890959</v>
      </c>
      <c r="N234" s="13"/>
      <c r="R234" s="13" t="str">
        <f t="shared" si="15"/>
        <v/>
      </c>
      <c r="S234" s="13" t="str">
        <f t="shared" si="12"/>
        <v/>
      </c>
    </row>
    <row r="235" spans="1:19" s="95" customFormat="1" ht="45" customHeight="1" thickBot="1" x14ac:dyDescent="0.3">
      <c r="A235" s="255" t="s">
        <v>146</v>
      </c>
      <c r="B235" s="256"/>
      <c r="C235" s="99">
        <v>1150136</v>
      </c>
      <c r="D235" s="8">
        <v>1279460</v>
      </c>
      <c r="E235" s="58">
        <v>30674</v>
      </c>
      <c r="F235" s="96">
        <v>1310134</v>
      </c>
      <c r="G235" s="98">
        <v>504969</v>
      </c>
      <c r="H235" s="97">
        <v>108223</v>
      </c>
      <c r="I235" s="96">
        <v>613192</v>
      </c>
      <c r="J235" s="158">
        <v>159998</v>
      </c>
      <c r="K235" s="159">
        <v>0.13911224411721745</v>
      </c>
      <c r="L235" s="162">
        <v>139742</v>
      </c>
      <c r="M235" s="167">
        <v>0.12150041386409954</v>
      </c>
      <c r="N235" s="13"/>
      <c r="R235" s="13" t="str">
        <f t="shared" si="15"/>
        <v/>
      </c>
      <c r="S235" s="13" t="str">
        <f t="shared" si="12"/>
        <v/>
      </c>
    </row>
    <row r="236" spans="1:19" x14ac:dyDescent="0.25">
      <c r="P236" s="171"/>
      <c r="Q236" s="171"/>
      <c r="S236" s="13" t="str">
        <f t="shared" si="12"/>
        <v/>
      </c>
    </row>
    <row r="237" spans="1:19" x14ac:dyDescent="0.25">
      <c r="P237" s="171"/>
      <c r="Q237" s="171"/>
      <c r="S237" s="13" t="str">
        <f t="shared" si="12"/>
        <v/>
      </c>
    </row>
    <row r="238" spans="1:19" ht="15.75" thickBot="1" x14ac:dyDescent="0.3">
      <c r="S238" s="13" t="str">
        <f t="shared" si="12"/>
        <v/>
      </c>
    </row>
    <row r="239" spans="1:19" ht="45" customHeight="1" thickBot="1" x14ac:dyDescent="0.3">
      <c r="A239" s="205" t="s">
        <v>145</v>
      </c>
      <c r="B239" s="206"/>
      <c r="C239" s="206"/>
      <c r="D239" s="206"/>
      <c r="E239" s="206"/>
      <c r="F239" s="206"/>
      <c r="G239" s="206"/>
      <c r="H239" s="207"/>
      <c r="J239" s="1"/>
      <c r="N239" s="1"/>
      <c r="O239" s="1"/>
      <c r="S239" s="13" t="str">
        <f t="shared" si="12"/>
        <v/>
      </c>
    </row>
    <row r="240" spans="1:19" ht="24" customHeight="1" thickBot="1" x14ac:dyDescent="0.3">
      <c r="A240" s="208" t="s">
        <v>20</v>
      </c>
      <c r="B240" s="209"/>
      <c r="C240" s="209"/>
      <c r="D240" s="209"/>
      <c r="E240" s="209"/>
      <c r="F240" s="209"/>
      <c r="G240" s="209"/>
      <c r="H240" s="210"/>
      <c r="J240" s="1"/>
      <c r="N240" s="1"/>
      <c r="O240" s="1"/>
      <c r="S240" s="13" t="str">
        <f t="shared" si="12"/>
        <v/>
      </c>
    </row>
    <row r="241" spans="1:19" ht="24" customHeight="1" thickBot="1" x14ac:dyDescent="0.3">
      <c r="A241" s="211" t="s">
        <v>21</v>
      </c>
      <c r="B241" s="212"/>
      <c r="C241" s="239" t="s">
        <v>6</v>
      </c>
      <c r="D241" s="208" t="s">
        <v>0</v>
      </c>
      <c r="E241" s="209"/>
      <c r="F241" s="209"/>
      <c r="G241" s="209"/>
      <c r="H241" s="210"/>
      <c r="I241" s="201" t="s">
        <v>396</v>
      </c>
      <c r="J241" s="201"/>
      <c r="K241" s="201"/>
      <c r="L241" s="201"/>
      <c r="N241" s="1"/>
      <c r="O241" s="1"/>
      <c r="S241" s="13" t="str">
        <f t="shared" si="12"/>
        <v/>
      </c>
    </row>
    <row r="242" spans="1:19" s="4" customFormat="1" ht="60" x14ac:dyDescent="0.25">
      <c r="A242" s="213"/>
      <c r="B242" s="214"/>
      <c r="C242" s="240"/>
      <c r="D242" s="69" t="s">
        <v>7</v>
      </c>
      <c r="E242" s="56" t="s">
        <v>22</v>
      </c>
      <c r="F242" s="56" t="s">
        <v>23</v>
      </c>
      <c r="G242" s="68" t="s">
        <v>24</v>
      </c>
      <c r="H242" s="53" t="s">
        <v>9</v>
      </c>
      <c r="I242" s="197" t="s">
        <v>398</v>
      </c>
      <c r="J242" s="198"/>
      <c r="K242" s="199" t="s">
        <v>397</v>
      </c>
      <c r="L242" s="200"/>
      <c r="S242" s="13" t="str">
        <f t="shared" si="12"/>
        <v/>
      </c>
    </row>
    <row r="243" spans="1:19" s="12" customFormat="1" ht="24" customHeight="1" thickBot="1" x14ac:dyDescent="0.3">
      <c r="A243" s="215"/>
      <c r="B243" s="216"/>
      <c r="C243" s="51" t="s">
        <v>13</v>
      </c>
      <c r="D243" s="27" t="s">
        <v>13</v>
      </c>
      <c r="E243" s="26" t="s">
        <v>13</v>
      </c>
      <c r="F243" s="26" t="s">
        <v>13</v>
      </c>
      <c r="G243" s="26" t="s">
        <v>13</v>
      </c>
      <c r="H243" s="25" t="s">
        <v>13</v>
      </c>
      <c r="I243" s="191" t="s">
        <v>13</v>
      </c>
      <c r="J243" s="192" t="s">
        <v>14</v>
      </c>
      <c r="K243" s="191" t="s">
        <v>13</v>
      </c>
      <c r="L243" s="192" t="s">
        <v>14</v>
      </c>
      <c r="S243" s="13" t="str">
        <f t="shared" si="12"/>
        <v/>
      </c>
    </row>
    <row r="244" spans="1:19" s="20" customFormat="1" ht="43.9" customHeight="1" x14ac:dyDescent="0.25">
      <c r="A244" s="219" t="s">
        <v>147</v>
      </c>
      <c r="B244" s="220"/>
      <c r="C244" s="67">
        <v>13242</v>
      </c>
      <c r="D244" s="23">
        <v>11742</v>
      </c>
      <c r="E244" s="22">
        <v>0</v>
      </c>
      <c r="F244" s="22">
        <v>-709</v>
      </c>
      <c r="G244" s="22">
        <v>0</v>
      </c>
      <c r="H244" s="65">
        <v>11033</v>
      </c>
      <c r="I244" s="183">
        <v>-2209</v>
      </c>
      <c r="J244" s="184">
        <v>-0.16681770125358708</v>
      </c>
      <c r="K244" s="183">
        <v>-2380</v>
      </c>
      <c r="L244" s="186">
        <v>-0.17973115843528167</v>
      </c>
      <c r="R244" s="13" t="str">
        <f>IF(H244&lt;0,"Amend formula","")</f>
        <v/>
      </c>
      <c r="S244" s="13" t="str">
        <f t="shared" si="12"/>
        <v/>
      </c>
    </row>
    <row r="245" spans="1:19" s="20" customFormat="1" ht="30" customHeight="1" x14ac:dyDescent="0.25">
      <c r="A245" s="226" t="s">
        <v>148</v>
      </c>
      <c r="B245" s="227"/>
      <c r="C245" s="42">
        <v>1892</v>
      </c>
      <c r="D245" s="63">
        <v>1892</v>
      </c>
      <c r="E245" s="62">
        <v>0</v>
      </c>
      <c r="F245" s="62">
        <v>0</v>
      </c>
      <c r="G245" s="62">
        <v>0</v>
      </c>
      <c r="H245" s="60">
        <v>1892</v>
      </c>
      <c r="I245" s="183">
        <v>0</v>
      </c>
      <c r="J245" s="184">
        <v>0</v>
      </c>
      <c r="K245" s="183">
        <v>-29</v>
      </c>
      <c r="L245" s="186">
        <v>-1.53276955602537E-2</v>
      </c>
      <c r="R245" s="13" t="str">
        <f t="shared" ref="R245:R270" si="16">IF(H245&lt;0,"Amend formula","")</f>
        <v/>
      </c>
      <c r="S245" s="13" t="str">
        <f t="shared" si="12"/>
        <v/>
      </c>
    </row>
    <row r="246" spans="1:19" s="20" customFormat="1" ht="30" customHeight="1" x14ac:dyDescent="0.25">
      <c r="A246" s="226" t="s">
        <v>149</v>
      </c>
      <c r="B246" s="227"/>
      <c r="C246" s="42">
        <v>263</v>
      </c>
      <c r="D246" s="63">
        <v>263</v>
      </c>
      <c r="E246" s="62">
        <v>0</v>
      </c>
      <c r="F246" s="62">
        <v>2500</v>
      </c>
      <c r="G246" s="62">
        <v>0</v>
      </c>
      <c r="H246" s="60">
        <v>2763</v>
      </c>
      <c r="I246" s="183">
        <v>2500</v>
      </c>
      <c r="J246" s="184">
        <v>9.5057034220532319</v>
      </c>
      <c r="K246" s="183">
        <v>2457</v>
      </c>
      <c r="L246" s="186">
        <v>9.3422053231939159</v>
      </c>
      <c r="R246" s="13" t="str">
        <f t="shared" si="16"/>
        <v/>
      </c>
      <c r="S246" s="13" t="str">
        <f t="shared" si="12"/>
        <v/>
      </c>
    </row>
    <row r="247" spans="1:19" s="20" customFormat="1" ht="30" customHeight="1" x14ac:dyDescent="0.25">
      <c r="A247" s="226" t="s">
        <v>150</v>
      </c>
      <c r="B247" s="227"/>
      <c r="C247" s="42">
        <v>1768</v>
      </c>
      <c r="D247" s="42">
        <v>1768</v>
      </c>
      <c r="E247" s="45">
        <v>0</v>
      </c>
      <c r="F247" s="45">
        <v>3596</v>
      </c>
      <c r="G247" s="45">
        <v>0</v>
      </c>
      <c r="H247" s="60">
        <v>5364</v>
      </c>
      <c r="I247" s="183">
        <v>3596</v>
      </c>
      <c r="J247" s="184">
        <v>2.0339366515837103</v>
      </c>
      <c r="K247" s="183">
        <v>3513</v>
      </c>
      <c r="L247" s="186">
        <v>1.9869909502262444</v>
      </c>
      <c r="R247" s="13" t="str">
        <f t="shared" si="16"/>
        <v/>
      </c>
      <c r="S247" s="13" t="str">
        <f t="shared" si="12"/>
        <v/>
      </c>
    </row>
    <row r="248" spans="1:19" s="20" customFormat="1" ht="30" customHeight="1" x14ac:dyDescent="0.25">
      <c r="A248" s="226" t="s">
        <v>151</v>
      </c>
      <c r="B248" s="227"/>
      <c r="C248" s="42">
        <v>730</v>
      </c>
      <c r="D248" s="42">
        <v>730</v>
      </c>
      <c r="E248" s="45">
        <v>0</v>
      </c>
      <c r="F248" s="45">
        <v>0</v>
      </c>
      <c r="G248" s="45">
        <v>0</v>
      </c>
      <c r="H248" s="60">
        <v>730</v>
      </c>
      <c r="I248" s="183">
        <v>0</v>
      </c>
      <c r="J248" s="184">
        <v>0</v>
      </c>
      <c r="K248" s="183">
        <v>-11</v>
      </c>
      <c r="L248" s="186">
        <v>-1.5068493150684932E-2</v>
      </c>
      <c r="R248" s="13" t="str">
        <f t="shared" si="16"/>
        <v/>
      </c>
      <c r="S248" s="13" t="str">
        <f t="shared" si="12"/>
        <v/>
      </c>
    </row>
    <row r="249" spans="1:19" s="20" customFormat="1" ht="30" customHeight="1" x14ac:dyDescent="0.25">
      <c r="A249" s="226" t="s">
        <v>152</v>
      </c>
      <c r="B249" s="227"/>
      <c r="C249" s="42">
        <v>8803</v>
      </c>
      <c r="D249" s="42">
        <v>8803</v>
      </c>
      <c r="E249" s="45">
        <v>0</v>
      </c>
      <c r="F249" s="45">
        <v>-3596</v>
      </c>
      <c r="G249" s="45">
        <v>0</v>
      </c>
      <c r="H249" s="60">
        <v>5207</v>
      </c>
      <c r="I249" s="183">
        <v>-3596</v>
      </c>
      <c r="J249" s="184">
        <v>-0.40849710326025218</v>
      </c>
      <c r="K249" s="183">
        <v>-3677</v>
      </c>
      <c r="L249" s="186">
        <v>-0.41769851187095308</v>
      </c>
      <c r="R249" s="13" t="str">
        <f t="shared" si="16"/>
        <v/>
      </c>
      <c r="S249" s="13" t="str">
        <f t="shared" si="12"/>
        <v/>
      </c>
    </row>
    <row r="250" spans="1:19" s="20" customFormat="1" ht="30" customHeight="1" x14ac:dyDescent="0.25">
      <c r="A250" s="226" t="s">
        <v>153</v>
      </c>
      <c r="B250" s="227"/>
      <c r="C250" s="42">
        <v>859</v>
      </c>
      <c r="D250" s="42">
        <v>604</v>
      </c>
      <c r="E250" s="45">
        <v>0</v>
      </c>
      <c r="F250" s="45">
        <v>0</v>
      </c>
      <c r="G250" s="45">
        <v>0</v>
      </c>
      <c r="H250" s="60">
        <v>604</v>
      </c>
      <c r="I250" s="183">
        <v>-255</v>
      </c>
      <c r="J250" s="184">
        <v>-0.2968568102444703</v>
      </c>
      <c r="K250" s="183">
        <v>-264</v>
      </c>
      <c r="L250" s="186">
        <v>-0.30733410942956929</v>
      </c>
      <c r="R250" s="13" t="str">
        <f t="shared" si="16"/>
        <v/>
      </c>
      <c r="S250" s="13" t="str">
        <f t="shared" si="12"/>
        <v/>
      </c>
    </row>
    <row r="251" spans="1:19" s="12" customFormat="1" ht="60.6" customHeight="1" x14ac:dyDescent="0.25">
      <c r="A251" s="19" t="s">
        <v>29</v>
      </c>
      <c r="B251" s="18" t="s">
        <v>154</v>
      </c>
      <c r="C251" s="38">
        <v>27557</v>
      </c>
      <c r="D251" s="38">
        <v>25802</v>
      </c>
      <c r="E251" s="36">
        <v>0</v>
      </c>
      <c r="F251" s="36">
        <v>1791</v>
      </c>
      <c r="G251" s="36">
        <v>0</v>
      </c>
      <c r="H251" s="14">
        <v>27593</v>
      </c>
      <c r="I251" s="168">
        <v>36</v>
      </c>
      <c r="J251" s="169">
        <v>1.3063831331422144E-3</v>
      </c>
      <c r="K251" s="168">
        <v>-391</v>
      </c>
      <c r="L251" s="170">
        <v>-1.4188772362739049E-2</v>
      </c>
      <c r="R251" s="13" t="str">
        <f t="shared" si="16"/>
        <v/>
      </c>
      <c r="S251" s="13" t="str">
        <f t="shared" si="12"/>
        <v/>
      </c>
    </row>
    <row r="252" spans="1:19" s="20" customFormat="1" ht="30" customHeight="1" x14ac:dyDescent="0.25">
      <c r="A252" s="226" t="s">
        <v>155</v>
      </c>
      <c r="B252" s="227"/>
      <c r="C252" s="42">
        <v>13762</v>
      </c>
      <c r="D252" s="63">
        <v>11762</v>
      </c>
      <c r="E252" s="62">
        <v>0</v>
      </c>
      <c r="F252" s="62">
        <v>2000</v>
      </c>
      <c r="G252" s="62">
        <v>0</v>
      </c>
      <c r="H252" s="60">
        <v>13762</v>
      </c>
      <c r="I252" s="183">
        <v>0</v>
      </c>
      <c r="J252" s="184">
        <v>0</v>
      </c>
      <c r="K252" s="183">
        <v>-213</v>
      </c>
      <c r="L252" s="186">
        <v>-1.5477401540473768E-2</v>
      </c>
      <c r="R252" s="13" t="str">
        <f t="shared" si="16"/>
        <v/>
      </c>
      <c r="S252" s="13" t="str">
        <f t="shared" si="12"/>
        <v/>
      </c>
    </row>
    <row r="253" spans="1:19" s="20" customFormat="1" ht="30" customHeight="1" x14ac:dyDescent="0.25">
      <c r="A253" s="226" t="s">
        <v>156</v>
      </c>
      <c r="B253" s="227"/>
      <c r="C253" s="42">
        <v>3918</v>
      </c>
      <c r="D253" s="42">
        <v>3918</v>
      </c>
      <c r="E253" s="45">
        <v>0</v>
      </c>
      <c r="F253" s="45">
        <v>0</v>
      </c>
      <c r="G253" s="45">
        <v>0</v>
      </c>
      <c r="H253" s="60">
        <v>3918</v>
      </c>
      <c r="I253" s="183">
        <v>0</v>
      </c>
      <c r="J253" s="184">
        <v>0</v>
      </c>
      <c r="K253" s="183">
        <v>-61</v>
      </c>
      <c r="L253" s="186">
        <v>-1.5569167942827974E-2</v>
      </c>
      <c r="R253" s="13" t="str">
        <f t="shared" si="16"/>
        <v/>
      </c>
      <c r="S253" s="13" t="str">
        <f t="shared" si="12"/>
        <v/>
      </c>
    </row>
    <row r="254" spans="1:19" s="12" customFormat="1" ht="30" customHeight="1" x14ac:dyDescent="0.25">
      <c r="A254" s="19" t="s">
        <v>29</v>
      </c>
      <c r="B254" s="18" t="s">
        <v>157</v>
      </c>
      <c r="C254" s="38">
        <v>17680</v>
      </c>
      <c r="D254" s="38">
        <v>15680</v>
      </c>
      <c r="E254" s="36">
        <v>0</v>
      </c>
      <c r="F254" s="36">
        <v>2000</v>
      </c>
      <c r="G254" s="36">
        <v>0</v>
      </c>
      <c r="H254" s="14">
        <v>17680</v>
      </c>
      <c r="I254" s="168">
        <v>0</v>
      </c>
      <c r="J254" s="169">
        <v>0</v>
      </c>
      <c r="K254" s="168">
        <v>-273</v>
      </c>
      <c r="L254" s="170">
        <v>-1.5441176470588236E-2</v>
      </c>
      <c r="R254" s="13" t="str">
        <f t="shared" si="16"/>
        <v/>
      </c>
      <c r="S254" s="13" t="str">
        <f t="shared" si="12"/>
        <v/>
      </c>
    </row>
    <row r="255" spans="1:19" s="20" customFormat="1" ht="30" customHeight="1" x14ac:dyDescent="0.25">
      <c r="A255" s="226" t="s">
        <v>158</v>
      </c>
      <c r="B255" s="227"/>
      <c r="C255" s="42">
        <v>773</v>
      </c>
      <c r="D255" s="42">
        <v>141</v>
      </c>
      <c r="E255" s="45">
        <v>0</v>
      </c>
      <c r="F255" s="45">
        <v>1209</v>
      </c>
      <c r="G255" s="45">
        <v>0</v>
      </c>
      <c r="H255" s="60">
        <v>1350</v>
      </c>
      <c r="I255" s="183">
        <v>577</v>
      </c>
      <c r="J255" s="184">
        <v>0.74644243208279426</v>
      </c>
      <c r="K255" s="183">
        <v>556</v>
      </c>
      <c r="L255" s="186">
        <v>0.71927554980595088</v>
      </c>
      <c r="R255" s="13" t="str">
        <f t="shared" si="16"/>
        <v/>
      </c>
      <c r="S255" s="13" t="str">
        <f t="shared" si="12"/>
        <v/>
      </c>
    </row>
    <row r="256" spans="1:19" s="12" customFormat="1" ht="30" customHeight="1" x14ac:dyDescent="0.25">
      <c r="A256" s="19" t="s">
        <v>29</v>
      </c>
      <c r="B256" s="18" t="s">
        <v>158</v>
      </c>
      <c r="C256" s="38">
        <v>773</v>
      </c>
      <c r="D256" s="38">
        <v>141</v>
      </c>
      <c r="E256" s="36">
        <v>0</v>
      </c>
      <c r="F256" s="36">
        <v>1209</v>
      </c>
      <c r="G256" s="36">
        <v>0</v>
      </c>
      <c r="H256" s="14">
        <v>1350</v>
      </c>
      <c r="I256" s="168">
        <v>577</v>
      </c>
      <c r="J256" s="169">
        <v>0.74644243208279426</v>
      </c>
      <c r="K256" s="168">
        <v>556</v>
      </c>
      <c r="L256" s="170">
        <v>0.71927554980595088</v>
      </c>
      <c r="R256" s="13" t="str">
        <f t="shared" si="16"/>
        <v/>
      </c>
      <c r="S256" s="13" t="str">
        <f t="shared" si="12"/>
        <v/>
      </c>
    </row>
    <row r="257" spans="1:19" s="20" customFormat="1" ht="30" customHeight="1" x14ac:dyDescent="0.25">
      <c r="A257" s="226" t="s">
        <v>159</v>
      </c>
      <c r="B257" s="227"/>
      <c r="C257" s="42">
        <v>1250</v>
      </c>
      <c r="D257" s="42">
        <v>1250</v>
      </c>
      <c r="E257" s="45">
        <v>0</v>
      </c>
      <c r="F257" s="45">
        <v>0</v>
      </c>
      <c r="G257" s="45">
        <v>0</v>
      </c>
      <c r="H257" s="60">
        <v>1250</v>
      </c>
      <c r="I257" s="183">
        <v>0</v>
      </c>
      <c r="J257" s="184">
        <v>0</v>
      </c>
      <c r="K257" s="183">
        <v>-19</v>
      </c>
      <c r="L257" s="186">
        <v>-1.52E-2</v>
      </c>
      <c r="R257" s="13" t="str">
        <f t="shared" si="16"/>
        <v/>
      </c>
      <c r="S257" s="13" t="str">
        <f t="shared" si="12"/>
        <v/>
      </c>
    </row>
    <row r="258" spans="1:19" s="20" customFormat="1" ht="30" customHeight="1" x14ac:dyDescent="0.25">
      <c r="A258" s="226" t="s">
        <v>160</v>
      </c>
      <c r="B258" s="227"/>
      <c r="C258" s="42">
        <v>4204</v>
      </c>
      <c r="D258" s="42">
        <v>4704</v>
      </c>
      <c r="E258" s="45">
        <v>0</v>
      </c>
      <c r="F258" s="45">
        <v>0</v>
      </c>
      <c r="G258" s="45">
        <v>4000</v>
      </c>
      <c r="H258" s="60">
        <v>8704</v>
      </c>
      <c r="I258" s="183">
        <v>4500</v>
      </c>
      <c r="J258" s="184">
        <v>1.0704091341579449</v>
      </c>
      <c r="K258" s="183">
        <v>4365</v>
      </c>
      <c r="L258" s="186">
        <v>1.0382968601332065</v>
      </c>
      <c r="R258" s="13" t="str">
        <f t="shared" si="16"/>
        <v/>
      </c>
      <c r="S258" s="13" t="str">
        <f t="shared" si="12"/>
        <v/>
      </c>
    </row>
    <row r="259" spans="1:19" s="20" customFormat="1" ht="30" customHeight="1" x14ac:dyDescent="0.25">
      <c r="A259" s="226" t="s">
        <v>161</v>
      </c>
      <c r="B259" s="227"/>
      <c r="C259" s="42">
        <v>2027</v>
      </c>
      <c r="D259" s="42">
        <v>2027</v>
      </c>
      <c r="E259" s="45">
        <v>0</v>
      </c>
      <c r="F259" s="45">
        <v>0</v>
      </c>
      <c r="G259" s="45">
        <v>0</v>
      </c>
      <c r="H259" s="60">
        <v>2027</v>
      </c>
      <c r="I259" s="183">
        <v>0</v>
      </c>
      <c r="J259" s="184">
        <v>0</v>
      </c>
      <c r="K259" s="183">
        <v>-31</v>
      </c>
      <c r="L259" s="186">
        <v>-1.5293537247163296E-2</v>
      </c>
      <c r="R259" s="13" t="str">
        <f t="shared" si="16"/>
        <v/>
      </c>
      <c r="S259" s="13" t="str">
        <f t="shared" si="12"/>
        <v/>
      </c>
    </row>
    <row r="260" spans="1:19" s="20" customFormat="1" ht="30" customHeight="1" x14ac:dyDescent="0.25">
      <c r="A260" s="226" t="s">
        <v>162</v>
      </c>
      <c r="B260" s="227"/>
      <c r="C260" s="42">
        <v>1309</v>
      </c>
      <c r="D260" s="42">
        <v>1309</v>
      </c>
      <c r="E260" s="45">
        <v>0</v>
      </c>
      <c r="F260" s="45">
        <v>0</v>
      </c>
      <c r="G260" s="45">
        <v>0</v>
      </c>
      <c r="H260" s="60">
        <v>1309</v>
      </c>
      <c r="I260" s="183">
        <v>0</v>
      </c>
      <c r="J260" s="184">
        <v>0</v>
      </c>
      <c r="K260" s="183">
        <v>-20</v>
      </c>
      <c r="L260" s="186">
        <v>-1.5278838808250574E-2</v>
      </c>
      <c r="R260" s="13" t="str">
        <f t="shared" si="16"/>
        <v/>
      </c>
      <c r="S260" s="13" t="str">
        <f t="shared" si="12"/>
        <v/>
      </c>
    </row>
    <row r="261" spans="1:19" s="20" customFormat="1" ht="30" customHeight="1" x14ac:dyDescent="0.25">
      <c r="A261" s="226" t="s">
        <v>163</v>
      </c>
      <c r="B261" s="227"/>
      <c r="C261" s="42">
        <v>4026</v>
      </c>
      <c r="D261" s="42">
        <v>4026</v>
      </c>
      <c r="E261" s="45">
        <v>0</v>
      </c>
      <c r="F261" s="45">
        <v>0</v>
      </c>
      <c r="G261" s="45">
        <v>0</v>
      </c>
      <c r="H261" s="60">
        <v>4026</v>
      </c>
      <c r="I261" s="183">
        <v>0</v>
      </c>
      <c r="J261" s="184">
        <v>0</v>
      </c>
      <c r="K261" s="183">
        <v>-62</v>
      </c>
      <c r="L261" s="186">
        <v>-1.5399900645802286E-2</v>
      </c>
      <c r="R261" s="13" t="str">
        <f t="shared" si="16"/>
        <v/>
      </c>
      <c r="S261" s="13" t="str">
        <f t="shared" si="12"/>
        <v/>
      </c>
    </row>
    <row r="262" spans="1:19" s="12" customFormat="1" ht="45" customHeight="1" x14ac:dyDescent="0.25">
      <c r="A262" s="19" t="s">
        <v>29</v>
      </c>
      <c r="B262" s="18" t="s">
        <v>164</v>
      </c>
      <c r="C262" s="38">
        <v>12816</v>
      </c>
      <c r="D262" s="38">
        <v>13316</v>
      </c>
      <c r="E262" s="36">
        <v>0</v>
      </c>
      <c r="F262" s="36">
        <v>0</v>
      </c>
      <c r="G262" s="36">
        <v>4000</v>
      </c>
      <c r="H262" s="14">
        <v>17316</v>
      </c>
      <c r="I262" s="168">
        <v>4500</v>
      </c>
      <c r="J262" s="169">
        <v>0.351123595505618</v>
      </c>
      <c r="K262" s="168">
        <v>4232</v>
      </c>
      <c r="L262" s="170">
        <v>0.3302122347066167</v>
      </c>
      <c r="R262" s="13" t="str">
        <f t="shared" si="16"/>
        <v/>
      </c>
      <c r="S262" s="13" t="str">
        <f t="shared" si="12"/>
        <v/>
      </c>
    </row>
    <row r="263" spans="1:19" s="20" customFormat="1" ht="30" customHeight="1" x14ac:dyDescent="0.25">
      <c r="A263" s="226" t="s">
        <v>165</v>
      </c>
      <c r="B263" s="227"/>
      <c r="C263" s="42">
        <v>450</v>
      </c>
      <c r="D263" s="63">
        <v>450</v>
      </c>
      <c r="E263" s="62">
        <v>0</v>
      </c>
      <c r="F263" s="62">
        <v>0</v>
      </c>
      <c r="G263" s="62">
        <v>0</v>
      </c>
      <c r="H263" s="60">
        <v>450</v>
      </c>
      <c r="I263" s="183">
        <v>0</v>
      </c>
      <c r="J263" s="184">
        <v>0</v>
      </c>
      <c r="K263" s="183">
        <v>-7</v>
      </c>
      <c r="L263" s="186">
        <v>-1.5555555555555555E-2</v>
      </c>
      <c r="R263" s="13" t="str">
        <f t="shared" si="16"/>
        <v/>
      </c>
      <c r="S263" s="13" t="str">
        <f t="shared" ref="S263:S326" si="17">IF(C263&lt;0,"Amend formula","")</f>
        <v/>
      </c>
    </row>
    <row r="264" spans="1:19" s="20" customFormat="1" ht="30" customHeight="1" x14ac:dyDescent="0.25">
      <c r="A264" s="226" t="s">
        <v>166</v>
      </c>
      <c r="B264" s="227"/>
      <c r="C264" s="42">
        <v>800</v>
      </c>
      <c r="D264" s="63">
        <v>800</v>
      </c>
      <c r="E264" s="62">
        <v>0</v>
      </c>
      <c r="F264" s="62">
        <v>31</v>
      </c>
      <c r="G264" s="62">
        <v>0</v>
      </c>
      <c r="H264" s="60">
        <v>831</v>
      </c>
      <c r="I264" s="183">
        <v>31</v>
      </c>
      <c r="J264" s="184">
        <v>3.875E-2</v>
      </c>
      <c r="K264" s="183">
        <v>18</v>
      </c>
      <c r="L264" s="186">
        <v>2.2499999999999999E-2</v>
      </c>
      <c r="R264" s="13" t="str">
        <f t="shared" si="16"/>
        <v/>
      </c>
      <c r="S264" s="13" t="str">
        <f t="shared" si="17"/>
        <v/>
      </c>
    </row>
    <row r="265" spans="1:19" s="20" customFormat="1" ht="30" customHeight="1" x14ac:dyDescent="0.25">
      <c r="A265" s="226" t="s">
        <v>167</v>
      </c>
      <c r="B265" s="227"/>
      <c r="C265" s="42">
        <v>992</v>
      </c>
      <c r="D265" s="63">
        <v>992</v>
      </c>
      <c r="E265" s="62">
        <v>0</v>
      </c>
      <c r="F265" s="62">
        <v>-31</v>
      </c>
      <c r="G265" s="62">
        <v>0</v>
      </c>
      <c r="H265" s="60">
        <v>961</v>
      </c>
      <c r="I265" s="183">
        <v>-31</v>
      </c>
      <c r="J265" s="184">
        <v>-3.125E-2</v>
      </c>
      <c r="K265" s="183">
        <v>-46</v>
      </c>
      <c r="L265" s="186">
        <v>-4.6370967741935484E-2</v>
      </c>
      <c r="R265" s="13" t="str">
        <f t="shared" si="16"/>
        <v/>
      </c>
      <c r="S265" s="13" t="str">
        <f t="shared" si="17"/>
        <v/>
      </c>
    </row>
    <row r="266" spans="1:19" s="20" customFormat="1" ht="30" customHeight="1" x14ac:dyDescent="0.25">
      <c r="A266" s="226" t="s">
        <v>168</v>
      </c>
      <c r="B266" s="227"/>
      <c r="C266" s="42">
        <v>100</v>
      </c>
      <c r="D266" s="63">
        <v>100</v>
      </c>
      <c r="E266" s="62">
        <v>0</v>
      </c>
      <c r="F266" s="62">
        <v>0</v>
      </c>
      <c r="G266" s="62">
        <v>0</v>
      </c>
      <c r="H266" s="60">
        <v>100</v>
      </c>
      <c r="I266" s="183">
        <v>0</v>
      </c>
      <c r="J266" s="184">
        <v>0</v>
      </c>
      <c r="K266" s="183">
        <v>-2</v>
      </c>
      <c r="L266" s="186">
        <v>-0.02</v>
      </c>
      <c r="R266" s="13" t="str">
        <f t="shared" si="16"/>
        <v/>
      </c>
      <c r="S266" s="13" t="str">
        <f t="shared" si="17"/>
        <v/>
      </c>
    </row>
    <row r="267" spans="1:19" s="12" customFormat="1" ht="30" customHeight="1" x14ac:dyDescent="0.25">
      <c r="A267" s="19" t="s">
        <v>29</v>
      </c>
      <c r="B267" s="18" t="s">
        <v>169</v>
      </c>
      <c r="C267" s="38">
        <v>2342</v>
      </c>
      <c r="D267" s="16">
        <v>2342</v>
      </c>
      <c r="E267" s="37">
        <v>0</v>
      </c>
      <c r="F267" s="37">
        <v>0</v>
      </c>
      <c r="G267" s="59">
        <v>0</v>
      </c>
      <c r="H267" s="14">
        <v>2342</v>
      </c>
      <c r="I267" s="168">
        <v>0</v>
      </c>
      <c r="J267" s="169">
        <v>0</v>
      </c>
      <c r="K267" s="168">
        <v>-36</v>
      </c>
      <c r="L267" s="170">
        <v>-1.5371477369769428E-2</v>
      </c>
      <c r="R267" s="13" t="str">
        <f t="shared" si="16"/>
        <v/>
      </c>
      <c r="S267" s="13" t="str">
        <f t="shared" si="17"/>
        <v/>
      </c>
    </row>
    <row r="268" spans="1:19" s="20" customFormat="1" ht="30" customHeight="1" x14ac:dyDescent="0.25">
      <c r="A268" s="226" t="s">
        <v>170</v>
      </c>
      <c r="B268" s="227"/>
      <c r="C268" s="42">
        <v>5836</v>
      </c>
      <c r="D268" s="63">
        <v>5836</v>
      </c>
      <c r="E268" s="62">
        <v>0</v>
      </c>
      <c r="F268" s="62">
        <v>0</v>
      </c>
      <c r="G268" s="62">
        <v>0</v>
      </c>
      <c r="H268" s="60">
        <v>5836</v>
      </c>
      <c r="I268" s="183">
        <v>0</v>
      </c>
      <c r="J268" s="184">
        <v>0</v>
      </c>
      <c r="K268" s="183">
        <v>-90</v>
      </c>
      <c r="L268" s="186">
        <v>-1.5421521590130226E-2</v>
      </c>
      <c r="R268" s="13" t="str">
        <f t="shared" si="16"/>
        <v/>
      </c>
      <c r="S268" s="13" t="str">
        <f t="shared" si="17"/>
        <v/>
      </c>
    </row>
    <row r="269" spans="1:19" s="20" customFormat="1" ht="30" customHeight="1" x14ac:dyDescent="0.25">
      <c r="A269" s="226" t="s">
        <v>171</v>
      </c>
      <c r="B269" s="227"/>
      <c r="C269" s="42">
        <v>77264</v>
      </c>
      <c r="D269" s="63">
        <v>77264</v>
      </c>
      <c r="E269" s="62">
        <v>0</v>
      </c>
      <c r="F269" s="62">
        <v>-12966</v>
      </c>
      <c r="G269" s="62">
        <v>0</v>
      </c>
      <c r="H269" s="60">
        <v>64298</v>
      </c>
      <c r="I269" s="183">
        <v>-12966</v>
      </c>
      <c r="J269" s="184">
        <v>-0.1678142472561607</v>
      </c>
      <c r="K269" s="183">
        <v>-13960</v>
      </c>
      <c r="L269" s="186">
        <v>-0.18067922965417271</v>
      </c>
      <c r="R269" s="13" t="str">
        <f t="shared" si="16"/>
        <v/>
      </c>
      <c r="S269" s="13" t="str">
        <f t="shared" si="17"/>
        <v/>
      </c>
    </row>
    <row r="270" spans="1:19" s="12" customFormat="1" ht="30" customHeight="1" thickBot="1" x14ac:dyDescent="0.3">
      <c r="A270" s="19" t="s">
        <v>29</v>
      </c>
      <c r="B270" s="18" t="s">
        <v>172</v>
      </c>
      <c r="C270" s="38">
        <v>83100</v>
      </c>
      <c r="D270" s="16">
        <v>83100</v>
      </c>
      <c r="E270" s="37">
        <v>0</v>
      </c>
      <c r="F270" s="37">
        <v>-12966</v>
      </c>
      <c r="G270" s="59">
        <v>0</v>
      </c>
      <c r="H270" s="14">
        <v>70134</v>
      </c>
      <c r="I270" s="168">
        <v>-12966</v>
      </c>
      <c r="J270" s="169">
        <v>-0.156028880866426</v>
      </c>
      <c r="K270" s="168">
        <v>-14050</v>
      </c>
      <c r="L270" s="170">
        <v>-0.1690734055354994</v>
      </c>
      <c r="R270" s="13" t="str">
        <f t="shared" si="16"/>
        <v/>
      </c>
      <c r="S270" s="13" t="str">
        <f t="shared" si="17"/>
        <v/>
      </c>
    </row>
    <row r="271" spans="1:19" ht="24" customHeight="1" thickBot="1" x14ac:dyDescent="0.3">
      <c r="A271" s="211" t="s">
        <v>21</v>
      </c>
      <c r="B271" s="212"/>
      <c r="C271" s="239" t="s">
        <v>6</v>
      </c>
      <c r="D271" s="208" t="s">
        <v>0</v>
      </c>
      <c r="E271" s="209"/>
      <c r="F271" s="209"/>
      <c r="G271" s="209"/>
      <c r="H271" s="210"/>
      <c r="I271" s="221" t="s">
        <v>396</v>
      </c>
      <c r="J271" s="221"/>
      <c r="K271" s="221"/>
      <c r="L271" s="221"/>
      <c r="N271" s="1"/>
      <c r="O271" s="1"/>
      <c r="S271" s="13" t="str">
        <f t="shared" si="17"/>
        <v/>
      </c>
    </row>
    <row r="272" spans="1:19" s="4" customFormat="1" ht="60" x14ac:dyDescent="0.25">
      <c r="A272" s="213"/>
      <c r="B272" s="214"/>
      <c r="C272" s="240"/>
      <c r="D272" s="69" t="s">
        <v>7</v>
      </c>
      <c r="E272" s="56" t="s">
        <v>22</v>
      </c>
      <c r="F272" s="56" t="s">
        <v>23</v>
      </c>
      <c r="G272" s="68" t="s">
        <v>24</v>
      </c>
      <c r="H272" s="53" t="s">
        <v>9</v>
      </c>
      <c r="I272" s="222" t="s">
        <v>398</v>
      </c>
      <c r="J272" s="223"/>
      <c r="K272" s="224" t="s">
        <v>397</v>
      </c>
      <c r="L272" s="225"/>
      <c r="S272" s="13" t="str">
        <f t="shared" si="17"/>
        <v/>
      </c>
    </row>
    <row r="273" spans="1:19" s="12" customFormat="1" ht="24" customHeight="1" thickBot="1" x14ac:dyDescent="0.3">
      <c r="A273" s="215"/>
      <c r="B273" s="216"/>
      <c r="C273" s="51" t="s">
        <v>13</v>
      </c>
      <c r="D273" s="27" t="s">
        <v>13</v>
      </c>
      <c r="E273" s="26" t="s">
        <v>13</v>
      </c>
      <c r="F273" s="26" t="s">
        <v>13</v>
      </c>
      <c r="G273" s="26" t="s">
        <v>13</v>
      </c>
      <c r="H273" s="25" t="s">
        <v>13</v>
      </c>
      <c r="I273" s="193" t="s">
        <v>13</v>
      </c>
      <c r="J273" s="194" t="s">
        <v>14</v>
      </c>
      <c r="K273" s="193" t="s">
        <v>13</v>
      </c>
      <c r="L273" s="194" t="s">
        <v>14</v>
      </c>
      <c r="S273" s="13" t="str">
        <f t="shared" si="17"/>
        <v/>
      </c>
    </row>
    <row r="274" spans="1:19" s="20" customFormat="1" ht="30" customHeight="1" x14ac:dyDescent="0.25">
      <c r="A274" s="226" t="s">
        <v>173</v>
      </c>
      <c r="B274" s="227"/>
      <c r="C274" s="43">
        <v>188691</v>
      </c>
      <c r="D274" s="41">
        <v>188691</v>
      </c>
      <c r="E274" s="40">
        <v>0</v>
      </c>
      <c r="F274" s="40">
        <v>0</v>
      </c>
      <c r="G274" s="40">
        <v>0</v>
      </c>
      <c r="H274" s="21">
        <v>188691</v>
      </c>
      <c r="I274" s="183">
        <v>0</v>
      </c>
      <c r="J274" s="184">
        <v>0</v>
      </c>
      <c r="K274" s="183">
        <v>-2917</v>
      </c>
      <c r="L274" s="186">
        <v>-1.5459136895771393E-2</v>
      </c>
      <c r="R274" s="13" t="str">
        <f t="shared" ref="R274:R298" si="18">IF(H274&lt;0,"Amend formula","")</f>
        <v/>
      </c>
      <c r="S274" s="13" t="str">
        <f t="shared" si="17"/>
        <v/>
      </c>
    </row>
    <row r="275" spans="1:19" s="12" customFormat="1" ht="45" customHeight="1" x14ac:dyDescent="0.25">
      <c r="A275" s="19" t="s">
        <v>29</v>
      </c>
      <c r="B275" s="18" t="s">
        <v>174</v>
      </c>
      <c r="C275" s="38">
        <v>188691</v>
      </c>
      <c r="D275" s="16">
        <v>188691</v>
      </c>
      <c r="E275" s="37">
        <v>0</v>
      </c>
      <c r="F275" s="37">
        <v>0</v>
      </c>
      <c r="G275" s="59">
        <v>0</v>
      </c>
      <c r="H275" s="14">
        <v>188691</v>
      </c>
      <c r="I275" s="168">
        <v>0</v>
      </c>
      <c r="J275" s="169">
        <v>0</v>
      </c>
      <c r="K275" s="168">
        <v>-2917</v>
      </c>
      <c r="L275" s="170">
        <v>-1.5459136895771393E-2</v>
      </c>
      <c r="R275" s="13" t="str">
        <f t="shared" si="18"/>
        <v/>
      </c>
      <c r="S275" s="13" t="str">
        <f t="shared" si="17"/>
        <v/>
      </c>
    </row>
    <row r="276" spans="1:19" s="20" customFormat="1" ht="30" customHeight="1" x14ac:dyDescent="0.25">
      <c r="A276" s="226" t="s">
        <v>175</v>
      </c>
      <c r="B276" s="227"/>
      <c r="C276" s="42">
        <v>5605</v>
      </c>
      <c r="D276" s="63">
        <v>5605</v>
      </c>
      <c r="E276" s="62">
        <v>0</v>
      </c>
      <c r="F276" s="62">
        <v>0</v>
      </c>
      <c r="G276" s="62">
        <v>0</v>
      </c>
      <c r="H276" s="60">
        <v>5605</v>
      </c>
      <c r="I276" s="183">
        <v>0</v>
      </c>
      <c r="J276" s="184">
        <v>0</v>
      </c>
      <c r="K276" s="183">
        <v>-87</v>
      </c>
      <c r="L276" s="186">
        <v>-1.5521855486173059E-2</v>
      </c>
      <c r="R276" s="13" t="str">
        <f t="shared" si="18"/>
        <v/>
      </c>
      <c r="S276" s="13" t="str">
        <f t="shared" si="17"/>
        <v/>
      </c>
    </row>
    <row r="277" spans="1:19" s="20" customFormat="1" ht="30" customHeight="1" x14ac:dyDescent="0.25">
      <c r="A277" s="226" t="s">
        <v>176</v>
      </c>
      <c r="B277" s="227"/>
      <c r="C277" s="42">
        <v>1000</v>
      </c>
      <c r="D277" s="63">
        <v>5000</v>
      </c>
      <c r="E277" s="62">
        <v>0</v>
      </c>
      <c r="F277" s="62">
        <v>-2000</v>
      </c>
      <c r="G277" s="62">
        <v>-777</v>
      </c>
      <c r="H277" s="60">
        <v>2223</v>
      </c>
      <c r="I277" s="183">
        <v>1223</v>
      </c>
      <c r="J277" s="184">
        <v>1.2230000000000001</v>
      </c>
      <c r="K277" s="183">
        <v>1189</v>
      </c>
      <c r="L277" s="186">
        <v>1.1890000000000001</v>
      </c>
      <c r="R277" s="13" t="str">
        <f t="shared" si="18"/>
        <v/>
      </c>
      <c r="S277" s="13" t="str">
        <f t="shared" si="17"/>
        <v/>
      </c>
    </row>
    <row r="278" spans="1:19" s="20" customFormat="1" ht="30" customHeight="1" x14ac:dyDescent="0.25">
      <c r="A278" s="226" t="s">
        <v>177</v>
      </c>
      <c r="B278" s="227"/>
      <c r="C278" s="42">
        <v>151281</v>
      </c>
      <c r="D278" s="63">
        <v>123674</v>
      </c>
      <c r="E278" s="62">
        <v>0</v>
      </c>
      <c r="F278" s="62">
        <v>14966</v>
      </c>
      <c r="G278" s="62">
        <v>32610</v>
      </c>
      <c r="H278" s="60">
        <v>171250</v>
      </c>
      <c r="I278" s="183">
        <v>19969</v>
      </c>
      <c r="J278" s="184">
        <v>0.13199939186018073</v>
      </c>
      <c r="K278" s="183">
        <v>17321</v>
      </c>
      <c r="L278" s="186">
        <v>0.11449554140969455</v>
      </c>
      <c r="R278" s="13" t="str">
        <f t="shared" si="18"/>
        <v/>
      </c>
      <c r="S278" s="13" t="str">
        <f t="shared" si="17"/>
        <v/>
      </c>
    </row>
    <row r="279" spans="1:19" s="12" customFormat="1" ht="30" customHeight="1" x14ac:dyDescent="0.25">
      <c r="A279" s="19" t="s">
        <v>29</v>
      </c>
      <c r="B279" s="18" t="s">
        <v>178</v>
      </c>
      <c r="C279" s="38">
        <v>157886</v>
      </c>
      <c r="D279" s="16">
        <v>134279</v>
      </c>
      <c r="E279" s="37">
        <v>0</v>
      </c>
      <c r="F279" s="37">
        <v>12966</v>
      </c>
      <c r="G279" s="59">
        <v>31833</v>
      </c>
      <c r="H279" s="14">
        <v>179078</v>
      </c>
      <c r="I279" s="168">
        <v>21192</v>
      </c>
      <c r="J279" s="169">
        <v>0.13422342702962897</v>
      </c>
      <c r="K279" s="168">
        <v>18423</v>
      </c>
      <c r="L279" s="170">
        <v>0.11668545659526494</v>
      </c>
      <c r="R279" s="13" t="str">
        <f t="shared" si="18"/>
        <v/>
      </c>
      <c r="S279" s="13" t="str">
        <f t="shared" si="17"/>
        <v/>
      </c>
    </row>
    <row r="280" spans="1:19" s="20" customFormat="1" ht="30" customHeight="1" x14ac:dyDescent="0.25">
      <c r="A280" s="226" t="s">
        <v>179</v>
      </c>
      <c r="B280" s="227"/>
      <c r="C280" s="42">
        <v>30205</v>
      </c>
      <c r="D280" s="63">
        <v>29205</v>
      </c>
      <c r="E280" s="62">
        <v>0</v>
      </c>
      <c r="F280" s="62">
        <v>2000</v>
      </c>
      <c r="G280" s="62">
        <v>1000</v>
      </c>
      <c r="H280" s="60">
        <v>32205</v>
      </c>
      <c r="I280" s="183">
        <v>2000</v>
      </c>
      <c r="J280" s="184">
        <v>6.6214202946532033E-2</v>
      </c>
      <c r="K280" s="183">
        <v>1502</v>
      </c>
      <c r="L280" s="186">
        <v>4.9726866412845558E-2</v>
      </c>
      <c r="R280" s="13" t="str">
        <f t="shared" si="18"/>
        <v/>
      </c>
      <c r="S280" s="13" t="str">
        <f t="shared" si="17"/>
        <v/>
      </c>
    </row>
    <row r="281" spans="1:19" s="20" customFormat="1" ht="30" customHeight="1" x14ac:dyDescent="0.25">
      <c r="A281" s="226" t="s">
        <v>180</v>
      </c>
      <c r="B281" s="227"/>
      <c r="C281" s="42">
        <v>966</v>
      </c>
      <c r="D281" s="63">
        <v>966</v>
      </c>
      <c r="E281" s="62">
        <v>0</v>
      </c>
      <c r="F281" s="62">
        <v>0</v>
      </c>
      <c r="G281" s="62">
        <v>0</v>
      </c>
      <c r="H281" s="60">
        <v>966</v>
      </c>
      <c r="I281" s="183">
        <v>0</v>
      </c>
      <c r="J281" s="184">
        <v>0</v>
      </c>
      <c r="K281" s="183">
        <v>-15</v>
      </c>
      <c r="L281" s="186">
        <v>-1.5527950310559006E-2</v>
      </c>
      <c r="R281" s="13" t="str">
        <f t="shared" si="18"/>
        <v/>
      </c>
      <c r="S281" s="13" t="str">
        <f t="shared" si="17"/>
        <v/>
      </c>
    </row>
    <row r="282" spans="1:19" s="20" customFormat="1" ht="30" customHeight="1" x14ac:dyDescent="0.25">
      <c r="A282" s="226" t="s">
        <v>181</v>
      </c>
      <c r="B282" s="227"/>
      <c r="C282" s="42">
        <v>21169</v>
      </c>
      <c r="D282" s="63">
        <v>23482</v>
      </c>
      <c r="E282" s="62">
        <v>0</v>
      </c>
      <c r="F282" s="62">
        <v>0</v>
      </c>
      <c r="G282" s="62">
        <v>0</v>
      </c>
      <c r="H282" s="60">
        <v>23482</v>
      </c>
      <c r="I282" s="183">
        <v>2313</v>
      </c>
      <c r="J282" s="184">
        <v>0.10926354575086211</v>
      </c>
      <c r="K282" s="183">
        <v>1950</v>
      </c>
      <c r="L282" s="186">
        <v>9.2115829751051065E-2</v>
      </c>
      <c r="R282" s="13" t="str">
        <f t="shared" si="18"/>
        <v/>
      </c>
      <c r="S282" s="13" t="str">
        <f t="shared" si="17"/>
        <v/>
      </c>
    </row>
    <row r="283" spans="1:19" s="20" customFormat="1" ht="30" customHeight="1" x14ac:dyDescent="0.25">
      <c r="A283" s="226" t="s">
        <v>182</v>
      </c>
      <c r="B283" s="227"/>
      <c r="C283" s="42">
        <v>1000</v>
      </c>
      <c r="D283" s="63">
        <v>1000</v>
      </c>
      <c r="E283" s="62">
        <v>0</v>
      </c>
      <c r="F283" s="62">
        <v>1000</v>
      </c>
      <c r="G283" s="62">
        <v>0</v>
      </c>
      <c r="H283" s="60">
        <v>2000</v>
      </c>
      <c r="I283" s="183">
        <v>1000</v>
      </c>
      <c r="J283" s="184">
        <v>1</v>
      </c>
      <c r="K283" s="183">
        <v>969</v>
      </c>
      <c r="L283" s="186">
        <v>0.96899999999999997</v>
      </c>
      <c r="R283" s="13" t="str">
        <f t="shared" si="18"/>
        <v/>
      </c>
      <c r="S283" s="13" t="str">
        <f t="shared" si="17"/>
        <v/>
      </c>
    </row>
    <row r="284" spans="1:19" s="20" customFormat="1" ht="30" customHeight="1" x14ac:dyDescent="0.25">
      <c r="A284" s="226" t="s">
        <v>183</v>
      </c>
      <c r="B284" s="227"/>
      <c r="C284" s="42">
        <v>630</v>
      </c>
      <c r="D284" s="63">
        <v>630</v>
      </c>
      <c r="E284" s="62">
        <v>0</v>
      </c>
      <c r="F284" s="62">
        <v>0</v>
      </c>
      <c r="G284" s="62">
        <v>0</v>
      </c>
      <c r="H284" s="60">
        <v>630</v>
      </c>
      <c r="I284" s="183">
        <v>0</v>
      </c>
      <c r="J284" s="184">
        <v>0</v>
      </c>
      <c r="K284" s="183">
        <v>-10</v>
      </c>
      <c r="L284" s="186">
        <v>-1.5873015873015872E-2</v>
      </c>
      <c r="R284" s="13" t="str">
        <f t="shared" si="18"/>
        <v/>
      </c>
      <c r="S284" s="13" t="str">
        <f t="shared" si="17"/>
        <v/>
      </c>
    </row>
    <row r="285" spans="1:19" s="12" customFormat="1" ht="30" customHeight="1" x14ac:dyDescent="0.25">
      <c r="A285" s="19" t="s">
        <v>29</v>
      </c>
      <c r="B285" s="18" t="s">
        <v>184</v>
      </c>
      <c r="C285" s="38">
        <v>53970</v>
      </c>
      <c r="D285" s="16">
        <v>55283</v>
      </c>
      <c r="E285" s="37">
        <v>0</v>
      </c>
      <c r="F285" s="37">
        <v>3000</v>
      </c>
      <c r="G285" s="59">
        <v>1000</v>
      </c>
      <c r="H285" s="14">
        <v>59283</v>
      </c>
      <c r="I285" s="168">
        <v>5313</v>
      </c>
      <c r="J285" s="169">
        <v>9.8443579766536962E-2</v>
      </c>
      <c r="K285" s="168">
        <v>4396</v>
      </c>
      <c r="L285" s="170">
        <v>8.1452658884565501E-2</v>
      </c>
      <c r="R285" s="13" t="str">
        <f t="shared" si="18"/>
        <v/>
      </c>
      <c r="S285" s="13" t="str">
        <f t="shared" si="17"/>
        <v/>
      </c>
    </row>
    <row r="286" spans="1:19" s="20" customFormat="1" ht="30" customHeight="1" x14ac:dyDescent="0.25">
      <c r="A286" s="226" t="s">
        <v>185</v>
      </c>
      <c r="B286" s="227"/>
      <c r="C286" s="42">
        <v>4764</v>
      </c>
      <c r="D286" s="63">
        <v>4764</v>
      </c>
      <c r="E286" s="62">
        <v>0</v>
      </c>
      <c r="F286" s="62">
        <v>0</v>
      </c>
      <c r="G286" s="62">
        <v>0</v>
      </c>
      <c r="H286" s="60">
        <v>4764</v>
      </c>
      <c r="I286" s="183">
        <v>0</v>
      </c>
      <c r="J286" s="184">
        <v>0</v>
      </c>
      <c r="K286" s="183">
        <v>-74</v>
      </c>
      <c r="L286" s="186">
        <v>-1.5533165407220823E-2</v>
      </c>
      <c r="R286" s="13" t="str">
        <f t="shared" si="18"/>
        <v/>
      </c>
      <c r="S286" s="13" t="str">
        <f t="shared" si="17"/>
        <v/>
      </c>
    </row>
    <row r="287" spans="1:19" s="12" customFormat="1" ht="30" customHeight="1" x14ac:dyDescent="0.25">
      <c r="A287" s="19" t="s">
        <v>29</v>
      </c>
      <c r="B287" s="18" t="s">
        <v>186</v>
      </c>
      <c r="C287" s="38">
        <v>4764</v>
      </c>
      <c r="D287" s="16">
        <v>4764</v>
      </c>
      <c r="E287" s="37">
        <v>0</v>
      </c>
      <c r="F287" s="37">
        <v>0</v>
      </c>
      <c r="G287" s="59">
        <v>0</v>
      </c>
      <c r="H287" s="14">
        <v>4764</v>
      </c>
      <c r="I287" s="168">
        <v>0</v>
      </c>
      <c r="J287" s="169">
        <v>0</v>
      </c>
      <c r="K287" s="168">
        <v>-74</v>
      </c>
      <c r="L287" s="170">
        <v>-1.5533165407220823E-2</v>
      </c>
      <c r="R287" s="13" t="str">
        <f t="shared" si="18"/>
        <v/>
      </c>
      <c r="S287" s="13" t="str">
        <f t="shared" si="17"/>
        <v/>
      </c>
    </row>
    <row r="288" spans="1:19" s="20" customFormat="1" ht="30" customHeight="1" x14ac:dyDescent="0.25">
      <c r="A288" s="226" t="s">
        <v>187</v>
      </c>
      <c r="B288" s="227"/>
      <c r="C288" s="42">
        <v>31346</v>
      </c>
      <c r="D288" s="63">
        <v>31346</v>
      </c>
      <c r="E288" s="62">
        <v>0</v>
      </c>
      <c r="F288" s="62">
        <v>0</v>
      </c>
      <c r="G288" s="62">
        <v>0</v>
      </c>
      <c r="H288" s="60">
        <v>31346</v>
      </c>
      <c r="I288" s="183">
        <v>0</v>
      </c>
      <c r="J288" s="184">
        <v>0</v>
      </c>
      <c r="K288" s="183">
        <v>-485</v>
      </c>
      <c r="L288" s="186">
        <v>-1.5472468576532891E-2</v>
      </c>
      <c r="R288" s="13" t="str">
        <f t="shared" si="18"/>
        <v/>
      </c>
      <c r="S288" s="13" t="str">
        <f t="shared" si="17"/>
        <v/>
      </c>
    </row>
    <row r="289" spans="1:19" s="20" customFormat="1" ht="30" customHeight="1" x14ac:dyDescent="0.25">
      <c r="A289" s="226" t="s">
        <v>188</v>
      </c>
      <c r="B289" s="227"/>
      <c r="C289" s="42">
        <v>22683</v>
      </c>
      <c r="D289" s="63">
        <v>21618</v>
      </c>
      <c r="E289" s="62">
        <v>0</v>
      </c>
      <c r="F289" s="62">
        <v>0</v>
      </c>
      <c r="G289" s="62">
        <v>0</v>
      </c>
      <c r="H289" s="60">
        <v>21618</v>
      </c>
      <c r="I289" s="183">
        <v>-1065</v>
      </c>
      <c r="J289" s="184">
        <v>-4.695146144689856E-2</v>
      </c>
      <c r="K289" s="183">
        <v>-1399</v>
      </c>
      <c r="L289" s="186">
        <v>-6.1676145130714635E-2</v>
      </c>
      <c r="R289" s="13" t="str">
        <f t="shared" si="18"/>
        <v/>
      </c>
      <c r="S289" s="13" t="str">
        <f t="shared" si="17"/>
        <v/>
      </c>
    </row>
    <row r="290" spans="1:19" s="20" customFormat="1" ht="30" customHeight="1" x14ac:dyDescent="0.25">
      <c r="A290" s="226" t="s">
        <v>189</v>
      </c>
      <c r="B290" s="227"/>
      <c r="C290" s="42">
        <v>10835</v>
      </c>
      <c r="D290" s="63">
        <v>10835</v>
      </c>
      <c r="E290" s="62">
        <v>0</v>
      </c>
      <c r="F290" s="62">
        <v>0</v>
      </c>
      <c r="G290" s="62">
        <v>0</v>
      </c>
      <c r="H290" s="60">
        <v>10835</v>
      </c>
      <c r="I290" s="183">
        <v>0</v>
      </c>
      <c r="J290" s="184">
        <v>0</v>
      </c>
      <c r="K290" s="183">
        <v>-168</v>
      </c>
      <c r="L290" s="186">
        <v>-1.5505306875865252E-2</v>
      </c>
      <c r="R290" s="13" t="str">
        <f t="shared" si="18"/>
        <v/>
      </c>
      <c r="S290" s="13" t="str">
        <f t="shared" si="17"/>
        <v/>
      </c>
    </row>
    <row r="291" spans="1:19" s="20" customFormat="1" ht="30" customHeight="1" x14ac:dyDescent="0.25">
      <c r="A291" s="226" t="s">
        <v>190</v>
      </c>
      <c r="B291" s="227"/>
      <c r="C291" s="42">
        <v>2060</v>
      </c>
      <c r="D291" s="63">
        <v>2060</v>
      </c>
      <c r="E291" s="62">
        <v>0</v>
      </c>
      <c r="F291" s="62">
        <v>0</v>
      </c>
      <c r="G291" s="62">
        <v>0</v>
      </c>
      <c r="H291" s="60">
        <v>2060</v>
      </c>
      <c r="I291" s="183">
        <v>0</v>
      </c>
      <c r="J291" s="184">
        <v>0</v>
      </c>
      <c r="K291" s="183">
        <v>-32</v>
      </c>
      <c r="L291" s="186">
        <v>-1.5533980582524271E-2</v>
      </c>
      <c r="R291" s="13" t="str">
        <f t="shared" si="18"/>
        <v/>
      </c>
      <c r="S291" s="13" t="str">
        <f t="shared" si="17"/>
        <v/>
      </c>
    </row>
    <row r="292" spans="1:19" s="12" customFormat="1" ht="45" customHeight="1" x14ac:dyDescent="0.25">
      <c r="A292" s="19" t="s">
        <v>29</v>
      </c>
      <c r="B292" s="18" t="s">
        <v>191</v>
      </c>
      <c r="C292" s="38">
        <v>66924</v>
      </c>
      <c r="D292" s="16">
        <v>65859</v>
      </c>
      <c r="E292" s="37">
        <v>0</v>
      </c>
      <c r="F292" s="37">
        <v>0</v>
      </c>
      <c r="G292" s="59">
        <v>0</v>
      </c>
      <c r="H292" s="14">
        <v>65859</v>
      </c>
      <c r="I292" s="168">
        <v>-1065</v>
      </c>
      <c r="J292" s="169">
        <v>-1.5913573605881297E-2</v>
      </c>
      <c r="K292" s="168">
        <v>-2083</v>
      </c>
      <c r="L292" s="170">
        <v>-3.112485804793497E-2</v>
      </c>
      <c r="R292" s="13" t="str">
        <f t="shared" si="18"/>
        <v/>
      </c>
      <c r="S292" s="13" t="str">
        <f t="shared" si="17"/>
        <v/>
      </c>
    </row>
    <row r="293" spans="1:19" s="20" customFormat="1" ht="30" customHeight="1" x14ac:dyDescent="0.25">
      <c r="A293" s="226" t="s">
        <v>192</v>
      </c>
      <c r="B293" s="227"/>
      <c r="C293" s="42">
        <v>3649</v>
      </c>
      <c r="D293" s="63">
        <v>3649</v>
      </c>
      <c r="E293" s="62">
        <v>0</v>
      </c>
      <c r="F293" s="62">
        <v>0</v>
      </c>
      <c r="G293" s="62">
        <v>0</v>
      </c>
      <c r="H293" s="60">
        <v>3649</v>
      </c>
      <c r="I293" s="183">
        <v>0</v>
      </c>
      <c r="J293" s="184">
        <v>0</v>
      </c>
      <c r="K293" s="183">
        <v>-56</v>
      </c>
      <c r="L293" s="186">
        <v>-1.534667032063579E-2</v>
      </c>
      <c r="R293" s="13" t="str">
        <f t="shared" si="18"/>
        <v/>
      </c>
      <c r="S293" s="13" t="str">
        <f t="shared" si="17"/>
        <v/>
      </c>
    </row>
    <row r="294" spans="1:19" s="12" customFormat="1" ht="30" customHeight="1" x14ac:dyDescent="0.25">
      <c r="A294" s="19" t="s">
        <v>29</v>
      </c>
      <c r="B294" s="18" t="s">
        <v>193</v>
      </c>
      <c r="C294" s="38">
        <v>3649</v>
      </c>
      <c r="D294" s="16">
        <v>3649</v>
      </c>
      <c r="E294" s="37">
        <v>0</v>
      </c>
      <c r="F294" s="37">
        <v>0</v>
      </c>
      <c r="G294" s="59">
        <v>0</v>
      </c>
      <c r="H294" s="14">
        <v>3649</v>
      </c>
      <c r="I294" s="168">
        <v>0</v>
      </c>
      <c r="J294" s="169">
        <v>0</v>
      </c>
      <c r="K294" s="168">
        <v>-56</v>
      </c>
      <c r="L294" s="170">
        <v>-1.534667032063579E-2</v>
      </c>
      <c r="R294" s="13" t="str">
        <f t="shared" si="18"/>
        <v/>
      </c>
      <c r="S294" s="13" t="str">
        <f t="shared" si="17"/>
        <v/>
      </c>
    </row>
    <row r="295" spans="1:19" s="20" customFormat="1" ht="30" customHeight="1" x14ac:dyDescent="0.25">
      <c r="A295" s="226" t="s">
        <v>194</v>
      </c>
      <c r="B295" s="227"/>
      <c r="C295" s="42">
        <v>10883</v>
      </c>
      <c r="D295" s="63">
        <v>10883</v>
      </c>
      <c r="E295" s="62">
        <v>0</v>
      </c>
      <c r="F295" s="62">
        <v>0</v>
      </c>
      <c r="G295" s="62">
        <v>0</v>
      </c>
      <c r="H295" s="60">
        <v>10883</v>
      </c>
      <c r="I295" s="183">
        <v>0</v>
      </c>
      <c r="J295" s="184">
        <v>0</v>
      </c>
      <c r="K295" s="183">
        <v>-168</v>
      </c>
      <c r="L295" s="186">
        <v>-1.5436919966920886E-2</v>
      </c>
      <c r="R295" s="13" t="str">
        <f t="shared" si="18"/>
        <v/>
      </c>
      <c r="S295" s="13" t="str">
        <f t="shared" si="17"/>
        <v/>
      </c>
    </row>
    <row r="296" spans="1:19" s="20" customFormat="1" ht="30" customHeight="1" x14ac:dyDescent="0.25">
      <c r="A296" s="226" t="s">
        <v>195</v>
      </c>
      <c r="B296" s="227"/>
      <c r="C296" s="42">
        <v>581</v>
      </c>
      <c r="D296" s="63">
        <v>581</v>
      </c>
      <c r="E296" s="62">
        <v>0</v>
      </c>
      <c r="F296" s="62">
        <v>0</v>
      </c>
      <c r="G296" s="62">
        <v>0</v>
      </c>
      <c r="H296" s="60">
        <v>581</v>
      </c>
      <c r="I296" s="183">
        <v>0</v>
      </c>
      <c r="J296" s="184">
        <v>0</v>
      </c>
      <c r="K296" s="183">
        <v>-9</v>
      </c>
      <c r="L296" s="186">
        <v>-1.549053356282272E-2</v>
      </c>
      <c r="R296" s="13" t="str">
        <f t="shared" si="18"/>
        <v/>
      </c>
      <c r="S296" s="13" t="str">
        <f t="shared" si="17"/>
        <v/>
      </c>
    </row>
    <row r="297" spans="1:19" s="20" customFormat="1" ht="45" customHeight="1" x14ac:dyDescent="0.25">
      <c r="A297" s="226" t="s">
        <v>196</v>
      </c>
      <c r="B297" s="227"/>
      <c r="C297" s="42">
        <v>1665</v>
      </c>
      <c r="D297" s="63">
        <v>1665</v>
      </c>
      <c r="E297" s="62">
        <v>0</v>
      </c>
      <c r="F297" s="62">
        <v>0</v>
      </c>
      <c r="G297" s="62">
        <v>0</v>
      </c>
      <c r="H297" s="60">
        <v>1665</v>
      </c>
      <c r="I297" s="183">
        <v>0</v>
      </c>
      <c r="J297" s="184">
        <v>0</v>
      </c>
      <c r="K297" s="183">
        <v>-26</v>
      </c>
      <c r="L297" s="186">
        <v>-1.5615615615615615E-2</v>
      </c>
      <c r="R297" s="13" t="str">
        <f t="shared" si="18"/>
        <v/>
      </c>
      <c r="S297" s="13" t="str">
        <f t="shared" si="17"/>
        <v/>
      </c>
    </row>
    <row r="298" spans="1:19" s="12" customFormat="1" ht="28.15" customHeight="1" thickBot="1" x14ac:dyDescent="0.3">
      <c r="A298" s="19" t="s">
        <v>29</v>
      </c>
      <c r="B298" s="18" t="s">
        <v>197</v>
      </c>
      <c r="C298" s="38">
        <v>13129</v>
      </c>
      <c r="D298" s="16">
        <v>13129</v>
      </c>
      <c r="E298" s="37">
        <v>0</v>
      </c>
      <c r="F298" s="37">
        <v>0</v>
      </c>
      <c r="G298" s="59">
        <v>0</v>
      </c>
      <c r="H298" s="14">
        <v>13129</v>
      </c>
      <c r="I298" s="168">
        <v>0</v>
      </c>
      <c r="J298" s="169">
        <v>0</v>
      </c>
      <c r="K298" s="168">
        <v>-203</v>
      </c>
      <c r="L298" s="170">
        <v>-1.5461954451976541E-2</v>
      </c>
      <c r="R298" s="13" t="str">
        <f t="shared" si="18"/>
        <v/>
      </c>
      <c r="S298" s="13" t="str">
        <f t="shared" si="17"/>
        <v/>
      </c>
    </row>
    <row r="299" spans="1:19" ht="24" customHeight="1" thickBot="1" x14ac:dyDescent="0.3">
      <c r="A299" s="211" t="s">
        <v>21</v>
      </c>
      <c r="B299" s="212"/>
      <c r="C299" s="239" t="s">
        <v>6</v>
      </c>
      <c r="D299" s="208" t="s">
        <v>0</v>
      </c>
      <c r="E299" s="209"/>
      <c r="F299" s="209"/>
      <c r="G299" s="209"/>
      <c r="H299" s="210"/>
      <c r="I299" s="201" t="s">
        <v>396</v>
      </c>
      <c r="J299" s="201"/>
      <c r="K299" s="201"/>
      <c r="L299" s="201"/>
      <c r="N299" s="1"/>
      <c r="O299" s="1"/>
      <c r="S299" s="13" t="str">
        <f t="shared" si="17"/>
        <v/>
      </c>
    </row>
    <row r="300" spans="1:19" s="4" customFormat="1" ht="60" x14ac:dyDescent="0.25">
      <c r="A300" s="213"/>
      <c r="B300" s="214"/>
      <c r="C300" s="240"/>
      <c r="D300" s="69" t="s">
        <v>7</v>
      </c>
      <c r="E300" s="56" t="s">
        <v>22</v>
      </c>
      <c r="F300" s="56" t="s">
        <v>23</v>
      </c>
      <c r="G300" s="68" t="s">
        <v>24</v>
      </c>
      <c r="H300" s="53" t="s">
        <v>9</v>
      </c>
      <c r="I300" s="197" t="s">
        <v>398</v>
      </c>
      <c r="J300" s="198"/>
      <c r="K300" s="199" t="s">
        <v>397</v>
      </c>
      <c r="L300" s="200"/>
      <c r="S300" s="13" t="str">
        <f t="shared" si="17"/>
        <v/>
      </c>
    </row>
    <row r="301" spans="1:19" s="12" customFormat="1" ht="24" customHeight="1" thickBot="1" x14ac:dyDescent="0.3">
      <c r="A301" s="215"/>
      <c r="B301" s="216"/>
      <c r="C301" s="51" t="s">
        <v>13</v>
      </c>
      <c r="D301" s="27" t="s">
        <v>13</v>
      </c>
      <c r="E301" s="26" t="s">
        <v>13</v>
      </c>
      <c r="F301" s="26" t="s">
        <v>13</v>
      </c>
      <c r="G301" s="26" t="s">
        <v>13</v>
      </c>
      <c r="H301" s="25" t="s">
        <v>13</v>
      </c>
      <c r="I301" s="191" t="s">
        <v>13</v>
      </c>
      <c r="J301" s="192" t="s">
        <v>14</v>
      </c>
      <c r="K301" s="191" t="s">
        <v>13</v>
      </c>
      <c r="L301" s="192" t="s">
        <v>14</v>
      </c>
      <c r="S301" s="13" t="str">
        <f t="shared" si="17"/>
        <v/>
      </c>
    </row>
    <row r="302" spans="1:19" s="126" customFormat="1" ht="30" customHeight="1" x14ac:dyDescent="0.25">
      <c r="A302" s="226" t="s">
        <v>198</v>
      </c>
      <c r="B302" s="227"/>
      <c r="C302" s="43">
        <v>22092</v>
      </c>
      <c r="D302" s="41">
        <v>22092</v>
      </c>
      <c r="E302" s="40">
        <v>0</v>
      </c>
      <c r="F302" s="40">
        <v>0</v>
      </c>
      <c r="G302" s="40">
        <v>0</v>
      </c>
      <c r="H302" s="21">
        <v>22092</v>
      </c>
      <c r="I302" s="183">
        <v>0</v>
      </c>
      <c r="J302" s="184">
        <v>0</v>
      </c>
      <c r="K302" s="183">
        <v>-342</v>
      </c>
      <c r="L302" s="186">
        <v>-1.5480717001629549E-2</v>
      </c>
      <c r="R302" s="13" t="str">
        <f t="shared" ref="R302:R307" si="19">IF(H302&lt;0,"Amend formula","")</f>
        <v/>
      </c>
      <c r="S302" s="13" t="str">
        <f t="shared" si="17"/>
        <v/>
      </c>
    </row>
    <row r="303" spans="1:19" s="126" customFormat="1" ht="30" customHeight="1" x14ac:dyDescent="0.25">
      <c r="A303" s="226" t="s">
        <v>199</v>
      </c>
      <c r="B303" s="227"/>
      <c r="C303" s="43">
        <v>252</v>
      </c>
      <c r="D303" s="41">
        <v>252</v>
      </c>
      <c r="E303" s="40">
        <v>0</v>
      </c>
      <c r="F303" s="40">
        <v>0</v>
      </c>
      <c r="G303" s="40">
        <v>0</v>
      </c>
      <c r="H303" s="21">
        <v>252</v>
      </c>
      <c r="I303" s="183">
        <v>0</v>
      </c>
      <c r="J303" s="184">
        <v>0</v>
      </c>
      <c r="K303" s="183">
        <v>-4</v>
      </c>
      <c r="L303" s="186">
        <v>-1.5873015873015872E-2</v>
      </c>
      <c r="R303" s="13" t="str">
        <f t="shared" si="19"/>
        <v/>
      </c>
      <c r="S303" s="13" t="str">
        <f t="shared" si="17"/>
        <v/>
      </c>
    </row>
    <row r="304" spans="1:19" s="12" customFormat="1" ht="30" customHeight="1" x14ac:dyDescent="0.25">
      <c r="A304" s="19" t="s">
        <v>29</v>
      </c>
      <c r="B304" s="18" t="s">
        <v>200</v>
      </c>
      <c r="C304" s="38">
        <v>22344</v>
      </c>
      <c r="D304" s="16">
        <v>22344</v>
      </c>
      <c r="E304" s="37">
        <v>0</v>
      </c>
      <c r="F304" s="37">
        <v>0</v>
      </c>
      <c r="G304" s="59">
        <v>0</v>
      </c>
      <c r="H304" s="14">
        <v>22344</v>
      </c>
      <c r="I304" s="168">
        <v>0</v>
      </c>
      <c r="J304" s="169">
        <v>0</v>
      </c>
      <c r="K304" s="168">
        <v>-345</v>
      </c>
      <c r="L304" s="170">
        <v>-1.5440386680988185E-2</v>
      </c>
      <c r="R304" s="13" t="str">
        <f t="shared" si="19"/>
        <v/>
      </c>
      <c r="S304" s="13" t="str">
        <f t="shared" si="17"/>
        <v/>
      </c>
    </row>
    <row r="305" spans="1:19" s="20" customFormat="1" ht="30" customHeight="1" x14ac:dyDescent="0.25">
      <c r="A305" s="226"/>
      <c r="B305" s="227"/>
      <c r="C305" s="42">
        <v>0</v>
      </c>
      <c r="D305" s="63">
        <v>8000</v>
      </c>
      <c r="E305" s="62">
        <v>0</v>
      </c>
      <c r="F305" s="62">
        <v>-8000</v>
      </c>
      <c r="G305" s="62">
        <v>0</v>
      </c>
      <c r="H305" s="60">
        <v>0</v>
      </c>
      <c r="I305" s="183">
        <v>0</v>
      </c>
      <c r="J305" s="184">
        <v>0</v>
      </c>
      <c r="K305" s="183">
        <v>0</v>
      </c>
      <c r="L305" s="186">
        <v>0</v>
      </c>
      <c r="R305" s="13" t="str">
        <f t="shared" si="19"/>
        <v/>
      </c>
      <c r="S305" s="13" t="str">
        <f t="shared" si="17"/>
        <v/>
      </c>
    </row>
    <row r="306" spans="1:19" s="12" customFormat="1" ht="30" customHeight="1" x14ac:dyDescent="0.25">
      <c r="A306" s="19" t="s">
        <v>29</v>
      </c>
      <c r="B306" s="88" t="s">
        <v>201</v>
      </c>
      <c r="C306" s="38">
        <v>0</v>
      </c>
      <c r="D306" s="16">
        <v>8000</v>
      </c>
      <c r="E306" s="37">
        <v>0</v>
      </c>
      <c r="F306" s="37">
        <v>-8000</v>
      </c>
      <c r="G306" s="59">
        <v>0</v>
      </c>
      <c r="H306" s="14">
        <v>0</v>
      </c>
      <c r="I306" s="155">
        <v>0</v>
      </c>
      <c r="J306" s="156">
        <v>0</v>
      </c>
      <c r="K306" s="155">
        <v>0</v>
      </c>
      <c r="L306" s="164">
        <v>0</v>
      </c>
      <c r="R306" s="13" t="str">
        <f t="shared" si="19"/>
        <v/>
      </c>
      <c r="S306" s="13" t="str">
        <f t="shared" si="17"/>
        <v/>
      </c>
    </row>
    <row r="307" spans="1:19" s="5" customFormat="1" ht="45" customHeight="1" thickBot="1" x14ac:dyDescent="0.3">
      <c r="A307" s="11" t="s">
        <v>66</v>
      </c>
      <c r="B307" s="10" t="s">
        <v>145</v>
      </c>
      <c r="C307" s="35">
        <v>655625</v>
      </c>
      <c r="D307" s="8">
        <v>636379</v>
      </c>
      <c r="E307" s="33">
        <v>0</v>
      </c>
      <c r="F307" s="33">
        <v>0</v>
      </c>
      <c r="G307" s="58">
        <v>36833</v>
      </c>
      <c r="H307" s="6">
        <v>673212</v>
      </c>
      <c r="I307" s="158">
        <v>17587</v>
      </c>
      <c r="J307" s="159">
        <v>2.6824785510009531E-2</v>
      </c>
      <c r="K307" s="158">
        <v>7178</v>
      </c>
      <c r="L307" s="167">
        <v>1.094833174451859E-2</v>
      </c>
      <c r="R307" s="13" t="str">
        <f t="shared" si="19"/>
        <v/>
      </c>
      <c r="S307" s="13" t="str">
        <f t="shared" si="17"/>
        <v/>
      </c>
    </row>
    <row r="308" spans="1:19" x14ac:dyDescent="0.25">
      <c r="S308" s="13" t="str">
        <f t="shared" si="17"/>
        <v/>
      </c>
    </row>
    <row r="309" spans="1:19" x14ac:dyDescent="0.25">
      <c r="S309" s="13" t="str">
        <f t="shared" si="17"/>
        <v/>
      </c>
    </row>
    <row r="310" spans="1:19" ht="15.75" thickBot="1" x14ac:dyDescent="0.3">
      <c r="S310" s="13" t="str">
        <f t="shared" si="17"/>
        <v/>
      </c>
    </row>
    <row r="311" spans="1:19" ht="45" customHeight="1" thickBot="1" x14ac:dyDescent="0.3">
      <c r="A311" s="205" t="s">
        <v>145</v>
      </c>
      <c r="B311" s="206"/>
      <c r="C311" s="206"/>
      <c r="D311" s="206"/>
      <c r="E311" s="206"/>
      <c r="F311" s="206"/>
      <c r="G311" s="206"/>
      <c r="H311" s="206"/>
      <c r="I311" s="206"/>
      <c r="J311" s="206"/>
      <c r="K311" s="206"/>
      <c r="L311" s="206"/>
      <c r="M311" s="207"/>
      <c r="N311" s="1"/>
      <c r="O311" s="1"/>
      <c r="S311" s="13" t="str">
        <f t="shared" si="17"/>
        <v/>
      </c>
    </row>
    <row r="312" spans="1:19" ht="24" customHeight="1" thickBot="1" x14ac:dyDescent="0.3">
      <c r="A312" s="208" t="s">
        <v>67</v>
      </c>
      <c r="B312" s="209"/>
      <c r="C312" s="209"/>
      <c r="D312" s="209"/>
      <c r="E312" s="209"/>
      <c r="F312" s="209"/>
      <c r="G312" s="209"/>
      <c r="H312" s="209"/>
      <c r="I312" s="209"/>
      <c r="J312" s="209"/>
      <c r="K312" s="209"/>
      <c r="L312" s="209"/>
      <c r="M312" s="210"/>
      <c r="N312" s="1"/>
      <c r="O312" s="1"/>
      <c r="S312" s="13" t="str">
        <f t="shared" si="17"/>
        <v/>
      </c>
    </row>
    <row r="313" spans="1:19" ht="24" customHeight="1" x14ac:dyDescent="0.25">
      <c r="A313" s="211" t="s">
        <v>21</v>
      </c>
      <c r="B313" s="212"/>
      <c r="C313" s="217" t="s">
        <v>6</v>
      </c>
      <c r="D313" s="202" t="s">
        <v>0</v>
      </c>
      <c r="E313" s="203"/>
      <c r="F313" s="203"/>
      <c r="G313" s="203"/>
      <c r="H313" s="204"/>
      <c r="I313" s="202" t="s">
        <v>1</v>
      </c>
      <c r="J313" s="203"/>
      <c r="K313" s="203"/>
      <c r="L313" s="203"/>
      <c r="M313" s="204"/>
      <c r="N313" s="201" t="s">
        <v>396</v>
      </c>
      <c r="O313" s="201"/>
      <c r="P313" s="201"/>
      <c r="Q313" s="201"/>
      <c r="S313" s="13" t="str">
        <f t="shared" si="17"/>
        <v/>
      </c>
    </row>
    <row r="314" spans="1:19" s="4" customFormat="1" ht="77.45" customHeight="1" x14ac:dyDescent="0.25">
      <c r="A314" s="213"/>
      <c r="B314" s="214"/>
      <c r="C314" s="218"/>
      <c r="D314" s="57" t="s">
        <v>7</v>
      </c>
      <c r="E314" s="56" t="s">
        <v>22</v>
      </c>
      <c r="F314" s="55" t="s">
        <v>23</v>
      </c>
      <c r="G314" s="54" t="s">
        <v>24</v>
      </c>
      <c r="H314" s="53" t="s">
        <v>9</v>
      </c>
      <c r="I314" s="31" t="s">
        <v>10</v>
      </c>
      <c r="J314" s="30" t="s">
        <v>68</v>
      </c>
      <c r="K314" s="30" t="s">
        <v>69</v>
      </c>
      <c r="L314" s="52" t="s">
        <v>70</v>
      </c>
      <c r="M314" s="29" t="s">
        <v>12</v>
      </c>
      <c r="N314" s="197" t="s">
        <v>398</v>
      </c>
      <c r="O314" s="198"/>
      <c r="P314" s="199" t="s">
        <v>397</v>
      </c>
      <c r="Q314" s="200"/>
      <c r="S314" s="13" t="str">
        <f t="shared" si="17"/>
        <v/>
      </c>
    </row>
    <row r="315" spans="1:19" s="12" customFormat="1" ht="24" customHeight="1" thickBot="1" x14ac:dyDescent="0.3">
      <c r="A315" s="215"/>
      <c r="B315" s="216"/>
      <c r="C315" s="51" t="s">
        <v>13</v>
      </c>
      <c r="D315" s="27" t="s">
        <v>13</v>
      </c>
      <c r="E315" s="26" t="s">
        <v>13</v>
      </c>
      <c r="F315" s="49" t="s">
        <v>13</v>
      </c>
      <c r="G315" s="50" t="s">
        <v>13</v>
      </c>
      <c r="H315" s="25" t="s">
        <v>13</v>
      </c>
      <c r="I315" s="27" t="s">
        <v>13</v>
      </c>
      <c r="J315" s="26" t="s">
        <v>13</v>
      </c>
      <c r="K315" s="26" t="s">
        <v>13</v>
      </c>
      <c r="L315" s="49" t="s">
        <v>13</v>
      </c>
      <c r="M315" s="25" t="s">
        <v>13</v>
      </c>
      <c r="N315" s="191" t="s">
        <v>13</v>
      </c>
      <c r="O315" s="192" t="s">
        <v>14</v>
      </c>
      <c r="P315" s="191" t="s">
        <v>13</v>
      </c>
      <c r="Q315" s="192" t="s">
        <v>14</v>
      </c>
      <c r="S315" s="13" t="str">
        <f t="shared" si="17"/>
        <v/>
      </c>
    </row>
    <row r="316" spans="1:19" s="20" customFormat="1" ht="49.15" customHeight="1" x14ac:dyDescent="0.25">
      <c r="A316" s="226" t="s">
        <v>202</v>
      </c>
      <c r="B316" s="227"/>
      <c r="C316" s="42">
        <v>83671</v>
      </c>
      <c r="D316" s="48">
        <v>53468</v>
      </c>
      <c r="E316" s="47">
        <v>0</v>
      </c>
      <c r="F316" s="46">
        <v>-10000</v>
      </c>
      <c r="G316" s="45">
        <v>-2350</v>
      </c>
      <c r="H316" s="39">
        <v>41118</v>
      </c>
      <c r="I316" s="41">
        <v>27556</v>
      </c>
      <c r="J316" s="40">
        <v>0</v>
      </c>
      <c r="K316" s="45">
        <v>-6200</v>
      </c>
      <c r="L316" s="45">
        <v>-1100</v>
      </c>
      <c r="M316" s="39">
        <v>20256</v>
      </c>
      <c r="N316" s="183">
        <v>-42553</v>
      </c>
      <c r="O316" s="184">
        <v>-0.50857525307454199</v>
      </c>
      <c r="P316" s="183">
        <v>-43189</v>
      </c>
      <c r="Q316" s="186">
        <v>-0.51617645301239379</v>
      </c>
      <c r="R316" s="13" t="str">
        <f t="shared" ref="R316:R342" si="20">IF(H316&lt;0,"Amend formula","")</f>
        <v/>
      </c>
      <c r="S316" s="13" t="str">
        <f t="shared" si="17"/>
        <v/>
      </c>
    </row>
    <row r="317" spans="1:19" s="20" customFormat="1" ht="30" customHeight="1" x14ac:dyDescent="0.25">
      <c r="A317" s="226" t="s">
        <v>203</v>
      </c>
      <c r="B317" s="227"/>
      <c r="C317" s="42">
        <v>0</v>
      </c>
      <c r="D317" s="48">
        <v>0</v>
      </c>
      <c r="E317" s="47">
        <v>0</v>
      </c>
      <c r="F317" s="46">
        <v>0</v>
      </c>
      <c r="G317" s="45">
        <v>10000</v>
      </c>
      <c r="H317" s="39">
        <v>10000</v>
      </c>
      <c r="I317" s="41">
        <v>0</v>
      </c>
      <c r="J317" s="40">
        <v>0</v>
      </c>
      <c r="K317" s="45">
        <v>0</v>
      </c>
      <c r="L317" s="45">
        <v>10000</v>
      </c>
      <c r="M317" s="39">
        <v>10000</v>
      </c>
      <c r="N317" s="183">
        <v>10000</v>
      </c>
      <c r="O317" s="184">
        <v>0</v>
      </c>
      <c r="P317" s="183">
        <v>9845</v>
      </c>
      <c r="Q317" s="186">
        <v>0</v>
      </c>
      <c r="R317" s="13" t="str">
        <f t="shared" si="20"/>
        <v/>
      </c>
      <c r="S317" s="13" t="str">
        <f t="shared" si="17"/>
        <v/>
      </c>
    </row>
    <row r="318" spans="1:19" s="12" customFormat="1" ht="30" customHeight="1" x14ac:dyDescent="0.25">
      <c r="A318" s="226" t="s">
        <v>153</v>
      </c>
      <c r="B318" s="227"/>
      <c r="C318" s="42">
        <v>3811</v>
      </c>
      <c r="D318" s="48">
        <v>4066</v>
      </c>
      <c r="E318" s="47">
        <v>0</v>
      </c>
      <c r="F318" s="46">
        <v>0</v>
      </c>
      <c r="G318" s="45">
        <v>0</v>
      </c>
      <c r="H318" s="39">
        <v>4066</v>
      </c>
      <c r="I318" s="41">
        <v>4066</v>
      </c>
      <c r="J318" s="40">
        <v>0</v>
      </c>
      <c r="K318" s="45">
        <v>0</v>
      </c>
      <c r="L318" s="45">
        <v>0</v>
      </c>
      <c r="M318" s="39">
        <v>4066</v>
      </c>
      <c r="N318" s="183">
        <v>255</v>
      </c>
      <c r="O318" s="184">
        <v>6.6911571765940703E-2</v>
      </c>
      <c r="P318" s="183">
        <v>192</v>
      </c>
      <c r="Q318" s="186">
        <v>5.0380477564943585E-2</v>
      </c>
      <c r="R318" s="13" t="str">
        <f t="shared" si="20"/>
        <v/>
      </c>
      <c r="S318" s="13" t="str">
        <f t="shared" si="17"/>
        <v/>
      </c>
    </row>
    <row r="319" spans="1:19" s="12" customFormat="1" ht="49.9" customHeight="1" x14ac:dyDescent="0.25">
      <c r="A319" s="19" t="s">
        <v>29</v>
      </c>
      <c r="B319" s="18" t="s">
        <v>204</v>
      </c>
      <c r="C319" s="38">
        <v>87482</v>
      </c>
      <c r="D319" s="16">
        <v>57534</v>
      </c>
      <c r="E319" s="37">
        <v>0</v>
      </c>
      <c r="F319" s="36">
        <v>-10000</v>
      </c>
      <c r="G319" s="44">
        <v>7650</v>
      </c>
      <c r="H319" s="14">
        <v>55184</v>
      </c>
      <c r="I319" s="16">
        <v>31622</v>
      </c>
      <c r="J319" s="37">
        <v>0</v>
      </c>
      <c r="K319" s="37">
        <v>-6200</v>
      </c>
      <c r="L319" s="36">
        <v>8900</v>
      </c>
      <c r="M319" s="14">
        <v>34322</v>
      </c>
      <c r="N319" s="168">
        <v>-32298</v>
      </c>
      <c r="O319" s="169">
        <v>-0.36919594888091267</v>
      </c>
      <c r="P319" s="168">
        <v>-33151</v>
      </c>
      <c r="Q319" s="170">
        <v>-0.37894652614252072</v>
      </c>
      <c r="R319" s="13" t="str">
        <f t="shared" si="20"/>
        <v/>
      </c>
      <c r="S319" s="13" t="str">
        <f t="shared" si="17"/>
        <v/>
      </c>
    </row>
    <row r="320" spans="1:19" s="20" customFormat="1" ht="30" customHeight="1" x14ac:dyDescent="0.25">
      <c r="A320" s="226" t="s">
        <v>205</v>
      </c>
      <c r="B320" s="227"/>
      <c r="C320" s="42">
        <v>7000</v>
      </c>
      <c r="D320" s="48">
        <v>18000</v>
      </c>
      <c r="E320" s="47">
        <v>0</v>
      </c>
      <c r="F320" s="46">
        <v>0</v>
      </c>
      <c r="G320" s="45">
        <v>3000</v>
      </c>
      <c r="H320" s="39">
        <v>21000</v>
      </c>
      <c r="I320" s="41">
        <v>3000</v>
      </c>
      <c r="J320" s="40">
        <v>0</v>
      </c>
      <c r="K320" s="45">
        <v>0</v>
      </c>
      <c r="L320" s="45">
        <v>4000</v>
      </c>
      <c r="M320" s="39">
        <v>7000</v>
      </c>
      <c r="N320" s="183">
        <v>14000</v>
      </c>
      <c r="O320" s="184">
        <v>2</v>
      </c>
      <c r="P320" s="183">
        <v>13675</v>
      </c>
      <c r="Q320" s="186">
        <v>1.9535714285714285</v>
      </c>
      <c r="R320" s="13" t="str">
        <f t="shared" si="20"/>
        <v/>
      </c>
      <c r="S320" s="13" t="str">
        <f t="shared" si="17"/>
        <v/>
      </c>
    </row>
    <row r="321" spans="1:19" s="12" customFormat="1" ht="30" customHeight="1" x14ac:dyDescent="0.25">
      <c r="A321" s="19" t="s">
        <v>29</v>
      </c>
      <c r="B321" s="18" t="s">
        <v>206</v>
      </c>
      <c r="C321" s="38">
        <v>7000</v>
      </c>
      <c r="D321" s="16">
        <v>18000</v>
      </c>
      <c r="E321" s="37">
        <v>0</v>
      </c>
      <c r="F321" s="36">
        <v>0</v>
      </c>
      <c r="G321" s="44">
        <v>3000</v>
      </c>
      <c r="H321" s="14">
        <v>21000</v>
      </c>
      <c r="I321" s="16">
        <v>3000</v>
      </c>
      <c r="J321" s="37">
        <v>0</v>
      </c>
      <c r="K321" s="37">
        <v>0</v>
      </c>
      <c r="L321" s="36">
        <v>4000</v>
      </c>
      <c r="M321" s="14">
        <v>7000</v>
      </c>
      <c r="N321" s="168">
        <v>14000</v>
      </c>
      <c r="O321" s="169">
        <v>2</v>
      </c>
      <c r="P321" s="168">
        <v>13675</v>
      </c>
      <c r="Q321" s="170">
        <v>1.9535714285714285</v>
      </c>
      <c r="R321" s="13" t="str">
        <f t="shared" si="20"/>
        <v/>
      </c>
      <c r="S321" s="13" t="str">
        <f t="shared" si="17"/>
        <v/>
      </c>
    </row>
    <row r="322" spans="1:19" s="12" customFormat="1" ht="30" customHeight="1" x14ac:dyDescent="0.25">
      <c r="A322" s="226" t="s">
        <v>158</v>
      </c>
      <c r="B322" s="227"/>
      <c r="C322" s="42">
        <v>4561</v>
      </c>
      <c r="D322" s="48">
        <v>4654</v>
      </c>
      <c r="E322" s="47">
        <v>0</v>
      </c>
      <c r="F322" s="46">
        <v>0</v>
      </c>
      <c r="G322" s="45">
        <v>0</v>
      </c>
      <c r="H322" s="39">
        <v>4654</v>
      </c>
      <c r="I322" s="41">
        <v>4874</v>
      </c>
      <c r="J322" s="40">
        <v>0</v>
      </c>
      <c r="K322" s="45">
        <v>0</v>
      </c>
      <c r="L322" s="45">
        <v>0</v>
      </c>
      <c r="M322" s="39">
        <v>4874</v>
      </c>
      <c r="N322" s="183">
        <v>93</v>
      </c>
      <c r="O322" s="184">
        <v>2.039026529269897E-2</v>
      </c>
      <c r="P322" s="183">
        <v>21</v>
      </c>
      <c r="Q322" s="186">
        <v>4.6042534531900896E-3</v>
      </c>
      <c r="R322" s="13" t="str">
        <f t="shared" si="20"/>
        <v/>
      </c>
      <c r="S322" s="13" t="str">
        <f t="shared" si="17"/>
        <v/>
      </c>
    </row>
    <row r="323" spans="1:19" s="12" customFormat="1" ht="30" customHeight="1" x14ac:dyDescent="0.25">
      <c r="A323" s="19" t="s">
        <v>29</v>
      </c>
      <c r="B323" s="18" t="s">
        <v>158</v>
      </c>
      <c r="C323" s="38">
        <v>4561</v>
      </c>
      <c r="D323" s="16">
        <v>4654</v>
      </c>
      <c r="E323" s="37">
        <v>0</v>
      </c>
      <c r="F323" s="36">
        <v>0</v>
      </c>
      <c r="G323" s="44">
        <v>0</v>
      </c>
      <c r="H323" s="14">
        <v>4654</v>
      </c>
      <c r="I323" s="16">
        <v>4874</v>
      </c>
      <c r="J323" s="37">
        <v>0</v>
      </c>
      <c r="K323" s="37">
        <v>0</v>
      </c>
      <c r="L323" s="36">
        <v>0</v>
      </c>
      <c r="M323" s="14">
        <v>4874</v>
      </c>
      <c r="N323" s="168">
        <v>93</v>
      </c>
      <c r="O323" s="169">
        <v>2.039026529269897E-2</v>
      </c>
      <c r="P323" s="168">
        <v>21</v>
      </c>
      <c r="Q323" s="170">
        <v>4.6042534531900896E-3</v>
      </c>
      <c r="R323" s="13" t="str">
        <f t="shared" si="20"/>
        <v/>
      </c>
      <c r="S323" s="13" t="str">
        <f t="shared" si="17"/>
        <v/>
      </c>
    </row>
    <row r="324" spans="1:19" s="12" customFormat="1" ht="30" customHeight="1" x14ac:dyDescent="0.25">
      <c r="A324" s="226" t="s">
        <v>160</v>
      </c>
      <c r="B324" s="227"/>
      <c r="C324" s="42">
        <v>5000</v>
      </c>
      <c r="D324" s="48">
        <v>0</v>
      </c>
      <c r="E324" s="47">
        <v>0</v>
      </c>
      <c r="F324" s="46">
        <v>0</v>
      </c>
      <c r="G324" s="45">
        <v>0</v>
      </c>
      <c r="H324" s="39">
        <v>0</v>
      </c>
      <c r="I324" s="41">
        <v>0</v>
      </c>
      <c r="J324" s="40">
        <v>0</v>
      </c>
      <c r="K324" s="45">
        <v>0</v>
      </c>
      <c r="L324" s="45">
        <v>0</v>
      </c>
      <c r="M324" s="39">
        <v>0</v>
      </c>
      <c r="N324" s="183">
        <v>-5000</v>
      </c>
      <c r="O324" s="184">
        <v>-1</v>
      </c>
      <c r="P324" s="183">
        <v>-5000</v>
      </c>
      <c r="Q324" s="186">
        <v>-1</v>
      </c>
      <c r="R324" s="13" t="str">
        <f t="shared" si="20"/>
        <v/>
      </c>
      <c r="S324" s="13" t="str">
        <f t="shared" si="17"/>
        <v/>
      </c>
    </row>
    <row r="325" spans="1:19" s="12" customFormat="1" ht="30" customHeight="1" x14ac:dyDescent="0.25">
      <c r="A325" s="226" t="s">
        <v>161</v>
      </c>
      <c r="B325" s="227"/>
      <c r="C325" s="42">
        <v>16500</v>
      </c>
      <c r="D325" s="48">
        <v>1500</v>
      </c>
      <c r="E325" s="47">
        <v>0</v>
      </c>
      <c r="F325" s="46">
        <v>0</v>
      </c>
      <c r="G325" s="45">
        <v>16000</v>
      </c>
      <c r="H325" s="39">
        <v>17500</v>
      </c>
      <c r="I325" s="41">
        <v>19500</v>
      </c>
      <c r="J325" s="40">
        <v>0</v>
      </c>
      <c r="K325" s="45">
        <v>0</v>
      </c>
      <c r="L325" s="45">
        <v>6500</v>
      </c>
      <c r="M325" s="39">
        <v>26000</v>
      </c>
      <c r="N325" s="183">
        <v>1000</v>
      </c>
      <c r="O325" s="184">
        <v>6.0606060606060608E-2</v>
      </c>
      <c r="P325" s="183">
        <v>729</v>
      </c>
      <c r="Q325" s="186">
        <v>4.4181818181818183E-2</v>
      </c>
      <c r="R325" s="13" t="str">
        <f t="shared" si="20"/>
        <v/>
      </c>
      <c r="S325" s="13" t="str">
        <f t="shared" si="17"/>
        <v/>
      </c>
    </row>
    <row r="326" spans="1:19" s="12" customFormat="1" ht="30" customHeight="1" x14ac:dyDescent="0.25">
      <c r="A326" s="226" t="s">
        <v>207</v>
      </c>
      <c r="B326" s="227"/>
      <c r="C326" s="42">
        <v>0</v>
      </c>
      <c r="D326" s="48">
        <v>0</v>
      </c>
      <c r="E326" s="47">
        <v>0</v>
      </c>
      <c r="F326" s="46">
        <v>10000</v>
      </c>
      <c r="G326" s="45">
        <v>0</v>
      </c>
      <c r="H326" s="39">
        <v>10000</v>
      </c>
      <c r="I326" s="41">
        <v>0</v>
      </c>
      <c r="J326" s="40">
        <v>0</v>
      </c>
      <c r="K326" s="45">
        <v>4200</v>
      </c>
      <c r="L326" s="45">
        <v>0</v>
      </c>
      <c r="M326" s="39">
        <v>4200</v>
      </c>
      <c r="N326" s="183">
        <v>10000</v>
      </c>
      <c r="O326" s="184">
        <v>0</v>
      </c>
      <c r="P326" s="183">
        <v>9845</v>
      </c>
      <c r="Q326" s="186">
        <v>0</v>
      </c>
      <c r="R326" s="13" t="str">
        <f t="shared" si="20"/>
        <v/>
      </c>
      <c r="S326" s="13" t="str">
        <f t="shared" si="17"/>
        <v/>
      </c>
    </row>
    <row r="327" spans="1:19" s="12" customFormat="1" ht="30" customHeight="1" x14ac:dyDescent="0.25">
      <c r="A327" s="226" t="s">
        <v>163</v>
      </c>
      <c r="B327" s="227"/>
      <c r="C327" s="42">
        <v>10625</v>
      </c>
      <c r="D327" s="48">
        <v>8677</v>
      </c>
      <c r="E327" s="47">
        <v>0</v>
      </c>
      <c r="F327" s="46">
        <v>0</v>
      </c>
      <c r="G327" s="45">
        <v>0</v>
      </c>
      <c r="H327" s="39">
        <v>8677</v>
      </c>
      <c r="I327" s="41">
        <v>8386</v>
      </c>
      <c r="J327" s="40">
        <v>0</v>
      </c>
      <c r="K327" s="45">
        <v>0</v>
      </c>
      <c r="L327" s="45">
        <v>0</v>
      </c>
      <c r="M327" s="39">
        <v>8386</v>
      </c>
      <c r="N327" s="183">
        <v>-1948</v>
      </c>
      <c r="O327" s="184">
        <v>-0.18334117647058823</v>
      </c>
      <c r="P327" s="183">
        <v>-2082</v>
      </c>
      <c r="Q327" s="186">
        <v>-0.19595294117647058</v>
      </c>
      <c r="R327" s="13" t="str">
        <f t="shared" si="20"/>
        <v/>
      </c>
      <c r="S327" s="13" t="str">
        <f t="shared" ref="S327:S390" si="21">IF(C327&lt;0,"Amend formula","")</f>
        <v/>
      </c>
    </row>
    <row r="328" spans="1:19" s="12" customFormat="1" ht="45" customHeight="1" x14ac:dyDescent="0.25">
      <c r="A328" s="19" t="s">
        <v>29</v>
      </c>
      <c r="B328" s="18" t="s">
        <v>164</v>
      </c>
      <c r="C328" s="38">
        <v>32125</v>
      </c>
      <c r="D328" s="16">
        <v>10177</v>
      </c>
      <c r="E328" s="37">
        <v>0</v>
      </c>
      <c r="F328" s="36">
        <v>10000</v>
      </c>
      <c r="G328" s="44">
        <v>16000</v>
      </c>
      <c r="H328" s="14">
        <v>36177</v>
      </c>
      <c r="I328" s="16">
        <v>27886</v>
      </c>
      <c r="J328" s="37">
        <v>0</v>
      </c>
      <c r="K328" s="37">
        <v>4200</v>
      </c>
      <c r="L328" s="36">
        <v>6500</v>
      </c>
      <c r="M328" s="14">
        <v>38586</v>
      </c>
      <c r="N328" s="168">
        <v>4052</v>
      </c>
      <c r="O328" s="169">
        <v>0.12613229571984436</v>
      </c>
      <c r="P328" s="168">
        <v>3493</v>
      </c>
      <c r="Q328" s="170">
        <v>0.10873151750972762</v>
      </c>
      <c r="R328" s="13" t="str">
        <f t="shared" si="20"/>
        <v/>
      </c>
      <c r="S328" s="13" t="str">
        <f t="shared" si="21"/>
        <v/>
      </c>
    </row>
    <row r="329" spans="1:19" s="12" customFormat="1" ht="30" customHeight="1" x14ac:dyDescent="0.25">
      <c r="A329" s="226" t="s">
        <v>170</v>
      </c>
      <c r="B329" s="227"/>
      <c r="C329" s="42">
        <v>950</v>
      </c>
      <c r="D329" s="48">
        <v>850</v>
      </c>
      <c r="E329" s="47">
        <v>0</v>
      </c>
      <c r="F329" s="46">
        <v>0</v>
      </c>
      <c r="G329" s="45">
        <v>0</v>
      </c>
      <c r="H329" s="39">
        <v>850</v>
      </c>
      <c r="I329" s="41">
        <v>0</v>
      </c>
      <c r="J329" s="40">
        <v>0</v>
      </c>
      <c r="K329" s="45">
        <v>0</v>
      </c>
      <c r="L329" s="45">
        <v>0</v>
      </c>
      <c r="M329" s="39">
        <v>0</v>
      </c>
      <c r="N329" s="183">
        <v>-100</v>
      </c>
      <c r="O329" s="184">
        <v>-0.10526315789473684</v>
      </c>
      <c r="P329" s="183">
        <v>-113</v>
      </c>
      <c r="Q329" s="186">
        <v>-0.11894736842105263</v>
      </c>
      <c r="R329" s="13" t="str">
        <f t="shared" si="20"/>
        <v/>
      </c>
      <c r="S329" s="13" t="str">
        <f t="shared" si="21"/>
        <v/>
      </c>
    </row>
    <row r="330" spans="1:19" s="12" customFormat="1" ht="30" customHeight="1" x14ac:dyDescent="0.25">
      <c r="A330" s="226" t="s">
        <v>171</v>
      </c>
      <c r="B330" s="227"/>
      <c r="C330" s="42">
        <v>40663</v>
      </c>
      <c r="D330" s="48">
        <v>40997</v>
      </c>
      <c r="E330" s="47">
        <v>0</v>
      </c>
      <c r="F330" s="46">
        <v>29966</v>
      </c>
      <c r="G330" s="45">
        <v>0</v>
      </c>
      <c r="H330" s="39">
        <v>70963</v>
      </c>
      <c r="I330" s="41">
        <v>51613</v>
      </c>
      <c r="J330" s="40">
        <v>0</v>
      </c>
      <c r="K330" s="45">
        <v>0</v>
      </c>
      <c r="L330" s="45">
        <v>0</v>
      </c>
      <c r="M330" s="39">
        <v>51613</v>
      </c>
      <c r="N330" s="183">
        <v>30300</v>
      </c>
      <c r="O330" s="184">
        <v>0.74514915279246485</v>
      </c>
      <c r="P330" s="183">
        <v>29203</v>
      </c>
      <c r="Q330" s="186">
        <v>0.71817131052799843</v>
      </c>
      <c r="R330" s="13" t="str">
        <f t="shared" si="20"/>
        <v/>
      </c>
      <c r="S330" s="13" t="str">
        <f t="shared" si="21"/>
        <v/>
      </c>
    </row>
    <row r="331" spans="1:19" s="12" customFormat="1" ht="30" customHeight="1" x14ac:dyDescent="0.25">
      <c r="A331" s="19" t="s">
        <v>29</v>
      </c>
      <c r="B331" s="18" t="s">
        <v>172</v>
      </c>
      <c r="C331" s="38">
        <v>41613</v>
      </c>
      <c r="D331" s="16">
        <v>41847</v>
      </c>
      <c r="E331" s="37">
        <v>0</v>
      </c>
      <c r="F331" s="36">
        <v>29966</v>
      </c>
      <c r="G331" s="44">
        <v>0</v>
      </c>
      <c r="H331" s="14">
        <v>71813</v>
      </c>
      <c r="I331" s="16">
        <v>51613</v>
      </c>
      <c r="J331" s="37">
        <v>0</v>
      </c>
      <c r="K331" s="37">
        <v>0</v>
      </c>
      <c r="L331" s="36">
        <v>0</v>
      </c>
      <c r="M331" s="14">
        <v>51613</v>
      </c>
      <c r="N331" s="168">
        <v>30200</v>
      </c>
      <c r="O331" s="169">
        <v>0.72573474635330304</v>
      </c>
      <c r="P331" s="168">
        <v>29090</v>
      </c>
      <c r="Q331" s="170">
        <v>0.69906038978203922</v>
      </c>
      <c r="R331" s="13" t="str">
        <f t="shared" si="20"/>
        <v/>
      </c>
      <c r="S331" s="13" t="str">
        <f t="shared" si="21"/>
        <v/>
      </c>
    </row>
    <row r="332" spans="1:19" s="12" customFormat="1" ht="30" customHeight="1" x14ac:dyDescent="0.25">
      <c r="A332" s="226" t="s">
        <v>175</v>
      </c>
      <c r="B332" s="227"/>
      <c r="C332" s="42">
        <v>6777</v>
      </c>
      <c r="D332" s="48">
        <v>6073</v>
      </c>
      <c r="E332" s="47">
        <v>0</v>
      </c>
      <c r="F332" s="46">
        <v>0</v>
      </c>
      <c r="G332" s="45">
        <v>0</v>
      </c>
      <c r="H332" s="39">
        <v>6073</v>
      </c>
      <c r="I332" s="41">
        <v>0</v>
      </c>
      <c r="J332" s="40">
        <v>0</v>
      </c>
      <c r="K332" s="45">
        <v>2000</v>
      </c>
      <c r="L332" s="45">
        <v>0</v>
      </c>
      <c r="M332" s="39">
        <v>2000</v>
      </c>
      <c r="N332" s="183">
        <v>-704</v>
      </c>
      <c r="O332" s="184">
        <v>-0.10388077320348237</v>
      </c>
      <c r="P332" s="183">
        <v>-798</v>
      </c>
      <c r="Q332" s="186">
        <v>-0.11775121735281098</v>
      </c>
      <c r="R332" s="13" t="str">
        <f t="shared" si="20"/>
        <v/>
      </c>
      <c r="S332" s="13" t="str">
        <f t="shared" si="21"/>
        <v/>
      </c>
    </row>
    <row r="333" spans="1:19" s="12" customFormat="1" ht="30" customHeight="1" x14ac:dyDescent="0.25">
      <c r="A333" s="249" t="s">
        <v>176</v>
      </c>
      <c r="B333" s="250"/>
      <c r="C333" s="42">
        <v>78254</v>
      </c>
      <c r="D333" s="48">
        <v>106394</v>
      </c>
      <c r="E333" s="47">
        <v>0</v>
      </c>
      <c r="F333" s="46">
        <v>-29966</v>
      </c>
      <c r="G333" s="45">
        <v>0</v>
      </c>
      <c r="H333" s="39">
        <v>76428</v>
      </c>
      <c r="I333" s="41">
        <v>173840</v>
      </c>
      <c r="J333" s="40">
        <v>0</v>
      </c>
      <c r="K333" s="45">
        <v>0</v>
      </c>
      <c r="L333" s="45">
        <v>0</v>
      </c>
      <c r="M333" s="39">
        <v>173840</v>
      </c>
      <c r="N333" s="183">
        <v>-1826</v>
      </c>
      <c r="O333" s="184">
        <v>-2.3334270452628619E-2</v>
      </c>
      <c r="P333" s="183">
        <v>-3008</v>
      </c>
      <c r="Q333" s="186">
        <v>-3.8438929639379456E-2</v>
      </c>
      <c r="R333" s="13" t="str">
        <f t="shared" si="20"/>
        <v/>
      </c>
      <c r="S333" s="13" t="str">
        <f t="shared" si="21"/>
        <v/>
      </c>
    </row>
    <row r="334" spans="1:19" s="12" customFormat="1" ht="30" customHeight="1" x14ac:dyDescent="0.25">
      <c r="A334" s="249" t="s">
        <v>177</v>
      </c>
      <c r="B334" s="250"/>
      <c r="C334" s="42">
        <v>125973</v>
      </c>
      <c r="D334" s="48">
        <v>168996</v>
      </c>
      <c r="E334" s="47">
        <v>0</v>
      </c>
      <c r="F334" s="46">
        <v>0</v>
      </c>
      <c r="G334" s="45">
        <v>16222</v>
      </c>
      <c r="H334" s="39">
        <v>185218</v>
      </c>
      <c r="I334" s="41">
        <v>157627</v>
      </c>
      <c r="J334" s="40">
        <v>0</v>
      </c>
      <c r="K334" s="45">
        <v>0</v>
      </c>
      <c r="L334" s="45">
        <v>28672</v>
      </c>
      <c r="M334" s="39">
        <v>186299</v>
      </c>
      <c r="N334" s="183">
        <v>59245</v>
      </c>
      <c r="O334" s="184">
        <v>0.47029919109650481</v>
      </c>
      <c r="P334" s="183">
        <v>56381</v>
      </c>
      <c r="Q334" s="186">
        <v>0.44756416057409126</v>
      </c>
      <c r="R334" s="13" t="str">
        <f t="shared" si="20"/>
        <v/>
      </c>
      <c r="S334" s="13" t="str">
        <f t="shared" si="21"/>
        <v/>
      </c>
    </row>
    <row r="335" spans="1:19" s="12" customFormat="1" ht="30" customHeight="1" x14ac:dyDescent="0.25">
      <c r="A335" s="19" t="s">
        <v>29</v>
      </c>
      <c r="B335" s="18" t="s">
        <v>178</v>
      </c>
      <c r="C335" s="38">
        <v>211004</v>
      </c>
      <c r="D335" s="16">
        <v>281463</v>
      </c>
      <c r="E335" s="37">
        <v>0</v>
      </c>
      <c r="F335" s="36">
        <v>-29966</v>
      </c>
      <c r="G335" s="44">
        <v>16222</v>
      </c>
      <c r="H335" s="14">
        <v>267719</v>
      </c>
      <c r="I335" s="16">
        <v>331467</v>
      </c>
      <c r="J335" s="37">
        <v>0</v>
      </c>
      <c r="K335" s="37">
        <v>2000</v>
      </c>
      <c r="L335" s="36">
        <v>28672</v>
      </c>
      <c r="M335" s="14">
        <v>362139</v>
      </c>
      <c r="N335" s="168">
        <v>56715</v>
      </c>
      <c r="O335" s="169">
        <v>0.26878637371803377</v>
      </c>
      <c r="P335" s="168">
        <v>52576</v>
      </c>
      <c r="Q335" s="170">
        <v>0.24917063183636329</v>
      </c>
      <c r="R335" s="13" t="str">
        <f t="shared" si="20"/>
        <v/>
      </c>
      <c r="S335" s="13" t="str">
        <f t="shared" si="21"/>
        <v/>
      </c>
    </row>
    <row r="336" spans="1:19" s="12" customFormat="1" ht="30" customHeight="1" x14ac:dyDescent="0.25">
      <c r="A336" s="226" t="s">
        <v>180</v>
      </c>
      <c r="B336" s="227"/>
      <c r="C336" s="42">
        <v>1000</v>
      </c>
      <c r="D336" s="48">
        <v>1000</v>
      </c>
      <c r="E336" s="47">
        <v>0</v>
      </c>
      <c r="F336" s="46">
        <v>0</v>
      </c>
      <c r="G336" s="45">
        <v>0</v>
      </c>
      <c r="H336" s="39">
        <v>1000</v>
      </c>
      <c r="I336" s="41">
        <v>1000</v>
      </c>
      <c r="J336" s="40">
        <v>0</v>
      </c>
      <c r="K336" s="45">
        <v>0</v>
      </c>
      <c r="L336" s="45">
        <v>0</v>
      </c>
      <c r="M336" s="39">
        <v>1000</v>
      </c>
      <c r="N336" s="183">
        <v>0</v>
      </c>
      <c r="O336" s="184">
        <v>0</v>
      </c>
      <c r="P336" s="183">
        <v>-15</v>
      </c>
      <c r="Q336" s="186">
        <v>-1.4999999999999999E-2</v>
      </c>
      <c r="R336" s="13" t="str">
        <f t="shared" si="20"/>
        <v/>
      </c>
      <c r="S336" s="13" t="str">
        <f t="shared" si="21"/>
        <v/>
      </c>
    </row>
    <row r="337" spans="1:19" s="12" customFormat="1" ht="30" customHeight="1" x14ac:dyDescent="0.25">
      <c r="A337" s="226" t="s">
        <v>208</v>
      </c>
      <c r="B337" s="227"/>
      <c r="C337" s="42">
        <v>10150</v>
      </c>
      <c r="D337" s="48">
        <v>10150</v>
      </c>
      <c r="E337" s="47">
        <v>0</v>
      </c>
      <c r="F337" s="46">
        <v>0</v>
      </c>
      <c r="G337" s="45">
        <v>26000</v>
      </c>
      <c r="H337" s="39">
        <v>36150</v>
      </c>
      <c r="I337" s="41">
        <v>5150</v>
      </c>
      <c r="J337" s="40">
        <v>0</v>
      </c>
      <c r="K337" s="45">
        <v>0</v>
      </c>
      <c r="L337" s="45">
        <v>26000</v>
      </c>
      <c r="M337" s="39">
        <v>31150</v>
      </c>
      <c r="N337" s="183">
        <v>26000</v>
      </c>
      <c r="O337" s="184">
        <v>2.5615763546798029</v>
      </c>
      <c r="P337" s="183">
        <v>25441</v>
      </c>
      <c r="Q337" s="186">
        <v>2.5065024630541872</v>
      </c>
      <c r="R337" s="13" t="str">
        <f t="shared" si="20"/>
        <v/>
      </c>
      <c r="S337" s="13" t="str">
        <f t="shared" si="21"/>
        <v/>
      </c>
    </row>
    <row r="338" spans="1:19" s="12" customFormat="1" ht="30" customHeight="1" x14ac:dyDescent="0.25">
      <c r="A338" s="226" t="s">
        <v>181</v>
      </c>
      <c r="B338" s="227"/>
      <c r="C338" s="42">
        <v>38964</v>
      </c>
      <c r="D338" s="48">
        <v>36651</v>
      </c>
      <c r="E338" s="47">
        <v>0</v>
      </c>
      <c r="F338" s="46">
        <v>0</v>
      </c>
      <c r="G338" s="45">
        <v>0</v>
      </c>
      <c r="H338" s="39">
        <v>36651</v>
      </c>
      <c r="I338" s="41">
        <v>27000</v>
      </c>
      <c r="J338" s="40">
        <v>0</v>
      </c>
      <c r="K338" s="45">
        <v>0</v>
      </c>
      <c r="L338" s="45">
        <v>0</v>
      </c>
      <c r="M338" s="39">
        <v>27000</v>
      </c>
      <c r="N338" s="183">
        <v>-2313</v>
      </c>
      <c r="O338" s="184">
        <v>-5.9362488450877736E-2</v>
      </c>
      <c r="P338" s="183">
        <v>-2880</v>
      </c>
      <c r="Q338" s="186">
        <v>-7.3914382506929471E-2</v>
      </c>
      <c r="R338" s="13" t="str">
        <f t="shared" si="20"/>
        <v/>
      </c>
      <c r="S338" s="13" t="str">
        <f t="shared" si="21"/>
        <v/>
      </c>
    </row>
    <row r="339" spans="1:19" s="12" customFormat="1" ht="30" customHeight="1" x14ac:dyDescent="0.25">
      <c r="A339" s="226" t="s">
        <v>209</v>
      </c>
      <c r="B339" s="227"/>
      <c r="C339" s="42">
        <v>16650</v>
      </c>
      <c r="D339" s="48">
        <v>6650</v>
      </c>
      <c r="E339" s="47">
        <v>0</v>
      </c>
      <c r="F339" s="46">
        <v>0</v>
      </c>
      <c r="G339" s="45">
        <v>20000</v>
      </c>
      <c r="H339" s="39">
        <v>26650</v>
      </c>
      <c r="I339" s="41">
        <v>6650</v>
      </c>
      <c r="J339" s="40">
        <v>0</v>
      </c>
      <c r="K339" s="45">
        <v>0</v>
      </c>
      <c r="L339" s="45">
        <v>30000</v>
      </c>
      <c r="M339" s="39">
        <v>36650</v>
      </c>
      <c r="N339" s="183">
        <v>10000</v>
      </c>
      <c r="O339" s="184">
        <v>0.60060060060060061</v>
      </c>
      <c r="P339" s="183">
        <v>9588</v>
      </c>
      <c r="Q339" s="186">
        <v>0.57585585585585586</v>
      </c>
      <c r="R339" s="13" t="str">
        <f t="shared" si="20"/>
        <v/>
      </c>
      <c r="S339" s="13" t="str">
        <f t="shared" si="21"/>
        <v/>
      </c>
    </row>
    <row r="340" spans="1:19" s="12" customFormat="1" ht="30" customHeight="1" x14ac:dyDescent="0.25">
      <c r="A340" s="19" t="s">
        <v>29</v>
      </c>
      <c r="B340" s="18" t="s">
        <v>184</v>
      </c>
      <c r="C340" s="38">
        <v>66764</v>
      </c>
      <c r="D340" s="16">
        <v>54451</v>
      </c>
      <c r="E340" s="37">
        <v>0</v>
      </c>
      <c r="F340" s="36">
        <v>0</v>
      </c>
      <c r="G340" s="44">
        <v>46000</v>
      </c>
      <c r="H340" s="14">
        <v>100451</v>
      </c>
      <c r="I340" s="16">
        <v>39800</v>
      </c>
      <c r="J340" s="37">
        <v>0</v>
      </c>
      <c r="K340" s="37">
        <v>0</v>
      </c>
      <c r="L340" s="36">
        <v>56000</v>
      </c>
      <c r="M340" s="14">
        <v>95800</v>
      </c>
      <c r="N340" s="168">
        <v>33687</v>
      </c>
      <c r="O340" s="169">
        <v>0.50456833023785275</v>
      </c>
      <c r="P340" s="168">
        <v>32134</v>
      </c>
      <c r="Q340" s="170">
        <v>0.48130729135462225</v>
      </c>
      <c r="R340" s="13" t="str">
        <f t="shared" si="20"/>
        <v/>
      </c>
      <c r="S340" s="13" t="str">
        <f t="shared" si="21"/>
        <v/>
      </c>
    </row>
    <row r="341" spans="1:19" s="12" customFormat="1" ht="30" customHeight="1" x14ac:dyDescent="0.25">
      <c r="A341" s="226" t="s">
        <v>185</v>
      </c>
      <c r="B341" s="227"/>
      <c r="C341" s="42">
        <v>6900</v>
      </c>
      <c r="D341" s="48">
        <v>6900</v>
      </c>
      <c r="E341" s="47">
        <v>0</v>
      </c>
      <c r="F341" s="46">
        <v>0</v>
      </c>
      <c r="G341" s="45">
        <v>0</v>
      </c>
      <c r="H341" s="39">
        <v>6900</v>
      </c>
      <c r="I341" s="41">
        <v>6900</v>
      </c>
      <c r="J341" s="40">
        <v>0</v>
      </c>
      <c r="K341" s="45">
        <v>0</v>
      </c>
      <c r="L341" s="45">
        <v>0</v>
      </c>
      <c r="M341" s="39">
        <v>6900</v>
      </c>
      <c r="N341" s="183">
        <v>0</v>
      </c>
      <c r="O341" s="184">
        <v>0</v>
      </c>
      <c r="P341" s="183">
        <v>-107</v>
      </c>
      <c r="Q341" s="186">
        <v>-1.5507246376811595E-2</v>
      </c>
      <c r="R341" s="13" t="str">
        <f t="shared" si="20"/>
        <v/>
      </c>
      <c r="S341" s="13" t="str">
        <f t="shared" si="21"/>
        <v/>
      </c>
    </row>
    <row r="342" spans="1:19" s="12" customFormat="1" ht="30" customHeight="1" thickBot="1" x14ac:dyDescent="0.3">
      <c r="A342" s="19" t="s">
        <v>29</v>
      </c>
      <c r="B342" s="18" t="s">
        <v>186</v>
      </c>
      <c r="C342" s="38">
        <v>6900</v>
      </c>
      <c r="D342" s="16">
        <v>6900</v>
      </c>
      <c r="E342" s="37">
        <v>0</v>
      </c>
      <c r="F342" s="36">
        <v>0</v>
      </c>
      <c r="G342" s="44">
        <v>0</v>
      </c>
      <c r="H342" s="14">
        <v>6900</v>
      </c>
      <c r="I342" s="16">
        <v>6900</v>
      </c>
      <c r="J342" s="37">
        <v>0</v>
      </c>
      <c r="K342" s="37">
        <v>0</v>
      </c>
      <c r="L342" s="36">
        <v>0</v>
      </c>
      <c r="M342" s="14">
        <v>6900</v>
      </c>
      <c r="N342" s="168">
        <v>0</v>
      </c>
      <c r="O342" s="169">
        <v>0</v>
      </c>
      <c r="P342" s="168">
        <v>-107</v>
      </c>
      <c r="Q342" s="170">
        <v>-1.5507246376811595E-2</v>
      </c>
      <c r="R342" s="13" t="str">
        <f t="shared" si="20"/>
        <v/>
      </c>
      <c r="S342" s="13" t="str">
        <f t="shared" si="21"/>
        <v/>
      </c>
    </row>
    <row r="343" spans="1:19" ht="24" customHeight="1" x14ac:dyDescent="0.25">
      <c r="A343" s="211" t="s">
        <v>21</v>
      </c>
      <c r="B343" s="212"/>
      <c r="C343" s="217" t="s">
        <v>6</v>
      </c>
      <c r="D343" s="202" t="s">
        <v>0</v>
      </c>
      <c r="E343" s="203"/>
      <c r="F343" s="203"/>
      <c r="G343" s="203"/>
      <c r="H343" s="204"/>
      <c r="I343" s="202" t="s">
        <v>1</v>
      </c>
      <c r="J343" s="203"/>
      <c r="K343" s="203"/>
      <c r="L343" s="203"/>
      <c r="M343" s="204"/>
      <c r="N343" s="201" t="s">
        <v>396</v>
      </c>
      <c r="O343" s="201"/>
      <c r="P343" s="201"/>
      <c r="Q343" s="201"/>
      <c r="S343" s="13" t="str">
        <f t="shared" si="21"/>
        <v/>
      </c>
    </row>
    <row r="344" spans="1:19" s="4" customFormat="1" ht="77.45" customHeight="1" x14ac:dyDescent="0.25">
      <c r="A344" s="213"/>
      <c r="B344" s="214"/>
      <c r="C344" s="218"/>
      <c r="D344" s="57" t="s">
        <v>7</v>
      </c>
      <c r="E344" s="56" t="s">
        <v>22</v>
      </c>
      <c r="F344" s="55" t="s">
        <v>23</v>
      </c>
      <c r="G344" s="54" t="s">
        <v>24</v>
      </c>
      <c r="H344" s="53" t="s">
        <v>9</v>
      </c>
      <c r="I344" s="31" t="s">
        <v>10</v>
      </c>
      <c r="J344" s="30" t="s">
        <v>68</v>
      </c>
      <c r="K344" s="30" t="s">
        <v>69</v>
      </c>
      <c r="L344" s="52" t="s">
        <v>70</v>
      </c>
      <c r="M344" s="29" t="s">
        <v>12</v>
      </c>
      <c r="N344" s="197" t="s">
        <v>398</v>
      </c>
      <c r="O344" s="198"/>
      <c r="P344" s="199" t="s">
        <v>397</v>
      </c>
      <c r="Q344" s="200"/>
      <c r="S344" s="13" t="str">
        <f t="shared" si="21"/>
        <v/>
      </c>
    </row>
    <row r="345" spans="1:19" s="12" customFormat="1" ht="24" customHeight="1" thickBot="1" x14ac:dyDescent="0.3">
      <c r="A345" s="215"/>
      <c r="B345" s="216"/>
      <c r="C345" s="51" t="s">
        <v>13</v>
      </c>
      <c r="D345" s="27" t="s">
        <v>13</v>
      </c>
      <c r="E345" s="26" t="s">
        <v>13</v>
      </c>
      <c r="F345" s="49" t="s">
        <v>13</v>
      </c>
      <c r="G345" s="50" t="s">
        <v>13</v>
      </c>
      <c r="H345" s="25" t="s">
        <v>13</v>
      </c>
      <c r="I345" s="27" t="s">
        <v>13</v>
      </c>
      <c r="J345" s="26" t="s">
        <v>13</v>
      </c>
      <c r="K345" s="26" t="s">
        <v>13</v>
      </c>
      <c r="L345" s="49" t="s">
        <v>13</v>
      </c>
      <c r="M345" s="25" t="s">
        <v>13</v>
      </c>
      <c r="N345" s="191" t="s">
        <v>13</v>
      </c>
      <c r="O345" s="192" t="s">
        <v>14</v>
      </c>
      <c r="P345" s="191" t="s">
        <v>13</v>
      </c>
      <c r="Q345" s="192" t="s">
        <v>14</v>
      </c>
      <c r="S345" s="13" t="str">
        <f t="shared" si="21"/>
        <v/>
      </c>
    </row>
    <row r="346" spans="1:19" s="12" customFormat="1" ht="30" customHeight="1" x14ac:dyDescent="0.25">
      <c r="A346" s="226" t="s">
        <v>187</v>
      </c>
      <c r="B346" s="227"/>
      <c r="C346" s="43">
        <v>355</v>
      </c>
      <c r="D346" s="48">
        <v>355</v>
      </c>
      <c r="E346" s="47">
        <v>0</v>
      </c>
      <c r="F346" s="46">
        <v>0</v>
      </c>
      <c r="G346" s="45">
        <v>0</v>
      </c>
      <c r="H346" s="39">
        <v>355</v>
      </c>
      <c r="I346" s="41">
        <v>355</v>
      </c>
      <c r="J346" s="40">
        <v>0</v>
      </c>
      <c r="K346" s="45">
        <v>0</v>
      </c>
      <c r="L346" s="45">
        <v>0</v>
      </c>
      <c r="M346" s="39">
        <v>355</v>
      </c>
      <c r="N346" s="183">
        <v>0</v>
      </c>
      <c r="O346" s="184">
        <v>0</v>
      </c>
      <c r="P346" s="183">
        <v>-5</v>
      </c>
      <c r="Q346" s="186">
        <v>-1.4084507042253521E-2</v>
      </c>
      <c r="R346" s="13" t="str">
        <f t="shared" ref="R346:R360" si="22">IF(H346&lt;0,"Amend formula","")</f>
        <v/>
      </c>
      <c r="S346" s="13" t="str">
        <f t="shared" si="21"/>
        <v/>
      </c>
    </row>
    <row r="347" spans="1:19" s="12" customFormat="1" ht="30" customHeight="1" x14ac:dyDescent="0.25">
      <c r="A347" s="226" t="s">
        <v>188</v>
      </c>
      <c r="B347" s="227"/>
      <c r="C347" s="42">
        <v>357</v>
      </c>
      <c r="D347" s="48">
        <v>969</v>
      </c>
      <c r="E347" s="47">
        <v>0</v>
      </c>
      <c r="F347" s="46">
        <v>0</v>
      </c>
      <c r="G347" s="45">
        <v>0</v>
      </c>
      <c r="H347" s="39">
        <v>969</v>
      </c>
      <c r="I347" s="41">
        <v>697</v>
      </c>
      <c r="J347" s="40">
        <v>0</v>
      </c>
      <c r="K347" s="45">
        <v>0</v>
      </c>
      <c r="L347" s="45">
        <v>0</v>
      </c>
      <c r="M347" s="39">
        <v>697</v>
      </c>
      <c r="N347" s="183">
        <v>612</v>
      </c>
      <c r="O347" s="184">
        <v>1.7142857142857142</v>
      </c>
      <c r="P347" s="183">
        <v>597</v>
      </c>
      <c r="Q347" s="186">
        <v>1.6722689075630253</v>
      </c>
      <c r="R347" s="13" t="str">
        <f t="shared" si="22"/>
        <v/>
      </c>
      <c r="S347" s="13" t="str">
        <f t="shared" si="21"/>
        <v/>
      </c>
    </row>
    <row r="348" spans="1:19" s="12" customFormat="1" ht="30" customHeight="1" x14ac:dyDescent="0.25">
      <c r="A348" s="226" t="s">
        <v>189</v>
      </c>
      <c r="B348" s="227"/>
      <c r="C348" s="42">
        <v>3280</v>
      </c>
      <c r="D348" s="48">
        <v>2705</v>
      </c>
      <c r="E348" s="47">
        <v>0</v>
      </c>
      <c r="F348" s="46">
        <v>0</v>
      </c>
      <c r="G348" s="45">
        <v>0</v>
      </c>
      <c r="H348" s="39">
        <v>2705</v>
      </c>
      <c r="I348" s="41">
        <v>580</v>
      </c>
      <c r="J348" s="40">
        <v>0</v>
      </c>
      <c r="K348" s="45">
        <v>0</v>
      </c>
      <c r="L348" s="45">
        <v>0</v>
      </c>
      <c r="M348" s="39">
        <v>580</v>
      </c>
      <c r="N348" s="183">
        <v>-575</v>
      </c>
      <c r="O348" s="184">
        <v>-0.17530487804878048</v>
      </c>
      <c r="P348" s="183">
        <v>-617</v>
      </c>
      <c r="Q348" s="186">
        <v>-0.18810975609756098</v>
      </c>
      <c r="R348" s="13" t="str">
        <f t="shared" si="22"/>
        <v/>
      </c>
      <c r="S348" s="13" t="str">
        <f t="shared" si="21"/>
        <v/>
      </c>
    </row>
    <row r="349" spans="1:19" s="12" customFormat="1" ht="30" customHeight="1" x14ac:dyDescent="0.25">
      <c r="A349" s="226" t="s">
        <v>190</v>
      </c>
      <c r="B349" s="227"/>
      <c r="C349" s="42">
        <v>1430</v>
      </c>
      <c r="D349" s="48">
        <v>6430</v>
      </c>
      <c r="E349" s="47">
        <v>0</v>
      </c>
      <c r="F349" s="46">
        <v>0</v>
      </c>
      <c r="G349" s="45">
        <v>0</v>
      </c>
      <c r="H349" s="39">
        <v>6430</v>
      </c>
      <c r="I349" s="41">
        <v>1430</v>
      </c>
      <c r="J349" s="40">
        <v>0</v>
      </c>
      <c r="K349" s="45">
        <v>0</v>
      </c>
      <c r="L349" s="45">
        <v>0</v>
      </c>
      <c r="M349" s="39">
        <v>1430</v>
      </c>
      <c r="N349" s="183">
        <v>5000</v>
      </c>
      <c r="O349" s="184">
        <v>3.4965034965034967</v>
      </c>
      <c r="P349" s="183">
        <v>4901</v>
      </c>
      <c r="Q349" s="186">
        <v>3.4272727272727272</v>
      </c>
      <c r="R349" s="13" t="str">
        <f t="shared" si="22"/>
        <v/>
      </c>
      <c r="S349" s="13" t="str">
        <f t="shared" si="21"/>
        <v/>
      </c>
    </row>
    <row r="350" spans="1:19" s="12" customFormat="1" ht="30.6" customHeight="1" x14ac:dyDescent="0.25">
      <c r="A350" s="19" t="s">
        <v>29</v>
      </c>
      <c r="B350" s="18" t="s">
        <v>191</v>
      </c>
      <c r="C350" s="38">
        <v>5422</v>
      </c>
      <c r="D350" s="16">
        <v>10459</v>
      </c>
      <c r="E350" s="37">
        <v>0</v>
      </c>
      <c r="F350" s="36">
        <v>0</v>
      </c>
      <c r="G350" s="44">
        <v>0</v>
      </c>
      <c r="H350" s="14">
        <v>10459</v>
      </c>
      <c r="I350" s="16">
        <v>3062</v>
      </c>
      <c r="J350" s="37">
        <v>0</v>
      </c>
      <c r="K350" s="37">
        <v>0</v>
      </c>
      <c r="L350" s="36">
        <v>0</v>
      </c>
      <c r="M350" s="14">
        <v>3062</v>
      </c>
      <c r="N350" s="168">
        <v>5037</v>
      </c>
      <c r="O350" s="169">
        <v>0.92899299151604575</v>
      </c>
      <c r="P350" s="168">
        <v>4875</v>
      </c>
      <c r="Q350" s="170">
        <v>0.89911471781630392</v>
      </c>
      <c r="R350" s="13" t="str">
        <f t="shared" si="22"/>
        <v/>
      </c>
      <c r="S350" s="13" t="str">
        <f t="shared" si="21"/>
        <v/>
      </c>
    </row>
    <row r="351" spans="1:19" s="12" customFormat="1" ht="30" customHeight="1" x14ac:dyDescent="0.25">
      <c r="A351" s="226" t="s">
        <v>192</v>
      </c>
      <c r="B351" s="227"/>
      <c r="C351" s="42">
        <v>30</v>
      </c>
      <c r="D351" s="48">
        <v>30</v>
      </c>
      <c r="E351" s="47">
        <v>0</v>
      </c>
      <c r="F351" s="46">
        <v>0</v>
      </c>
      <c r="G351" s="45">
        <v>0</v>
      </c>
      <c r="H351" s="39">
        <v>30</v>
      </c>
      <c r="I351" s="41">
        <v>30</v>
      </c>
      <c r="J351" s="40">
        <v>0</v>
      </c>
      <c r="K351" s="45">
        <v>0</v>
      </c>
      <c r="L351" s="45">
        <v>0</v>
      </c>
      <c r="M351" s="39">
        <v>30</v>
      </c>
      <c r="N351" s="183">
        <v>0</v>
      </c>
      <c r="O351" s="184">
        <v>0</v>
      </c>
      <c r="P351" s="183">
        <v>0</v>
      </c>
      <c r="Q351" s="186">
        <v>0</v>
      </c>
      <c r="R351" s="13" t="str">
        <f t="shared" si="22"/>
        <v/>
      </c>
      <c r="S351" s="13" t="str">
        <f t="shared" si="21"/>
        <v/>
      </c>
    </row>
    <row r="352" spans="1:19" s="12" customFormat="1" ht="30" customHeight="1" x14ac:dyDescent="0.25">
      <c r="A352" s="19" t="s">
        <v>29</v>
      </c>
      <c r="B352" s="18" t="s">
        <v>193</v>
      </c>
      <c r="C352" s="38">
        <v>30</v>
      </c>
      <c r="D352" s="16">
        <v>30</v>
      </c>
      <c r="E352" s="37">
        <v>0</v>
      </c>
      <c r="F352" s="36">
        <v>0</v>
      </c>
      <c r="G352" s="44">
        <v>0</v>
      </c>
      <c r="H352" s="14">
        <v>30</v>
      </c>
      <c r="I352" s="16">
        <v>30</v>
      </c>
      <c r="J352" s="37">
        <v>0</v>
      </c>
      <c r="K352" s="37">
        <v>0</v>
      </c>
      <c r="L352" s="36">
        <v>0</v>
      </c>
      <c r="M352" s="14">
        <v>30</v>
      </c>
      <c r="N352" s="168">
        <v>0</v>
      </c>
      <c r="O352" s="169">
        <v>0</v>
      </c>
      <c r="P352" s="168">
        <v>0</v>
      </c>
      <c r="Q352" s="170">
        <v>0</v>
      </c>
      <c r="R352" s="13" t="str">
        <f t="shared" si="22"/>
        <v/>
      </c>
      <c r="S352" s="13" t="str">
        <f t="shared" si="21"/>
        <v/>
      </c>
    </row>
    <row r="353" spans="1:21" s="12" customFormat="1" ht="30" customHeight="1" x14ac:dyDescent="0.25">
      <c r="A353" s="226" t="s">
        <v>194</v>
      </c>
      <c r="B353" s="227"/>
      <c r="C353" s="42">
        <v>4538</v>
      </c>
      <c r="D353" s="48">
        <v>2260</v>
      </c>
      <c r="E353" s="47">
        <v>0</v>
      </c>
      <c r="F353" s="46">
        <v>0</v>
      </c>
      <c r="G353" s="45">
        <v>3800</v>
      </c>
      <c r="H353" s="39">
        <v>6060</v>
      </c>
      <c r="I353" s="41">
        <v>4355</v>
      </c>
      <c r="J353" s="40">
        <v>0</v>
      </c>
      <c r="K353" s="45">
        <v>-95</v>
      </c>
      <c r="L353" s="45">
        <v>4471</v>
      </c>
      <c r="M353" s="39">
        <v>8731</v>
      </c>
      <c r="N353" s="183">
        <v>1522</v>
      </c>
      <c r="O353" s="184">
        <v>0.33539003966505071</v>
      </c>
      <c r="P353" s="183">
        <v>1428</v>
      </c>
      <c r="Q353" s="186">
        <v>0.3146760687527545</v>
      </c>
      <c r="R353" s="13" t="str">
        <f t="shared" si="22"/>
        <v/>
      </c>
      <c r="S353" s="13" t="str">
        <f t="shared" si="21"/>
        <v/>
      </c>
    </row>
    <row r="354" spans="1:21" s="12" customFormat="1" ht="30" customHeight="1" x14ac:dyDescent="0.25">
      <c r="A354" s="226" t="s">
        <v>195</v>
      </c>
      <c r="B354" s="227"/>
      <c r="C354" s="42">
        <v>95</v>
      </c>
      <c r="D354" s="48">
        <v>95</v>
      </c>
      <c r="E354" s="47">
        <v>0</v>
      </c>
      <c r="F354" s="46">
        <v>0</v>
      </c>
      <c r="G354" s="45">
        <v>0</v>
      </c>
      <c r="H354" s="39">
        <v>95</v>
      </c>
      <c r="I354" s="41">
        <v>0</v>
      </c>
      <c r="J354" s="40">
        <v>0</v>
      </c>
      <c r="K354" s="45">
        <v>95</v>
      </c>
      <c r="L354" s="45">
        <v>0</v>
      </c>
      <c r="M354" s="39">
        <v>95</v>
      </c>
      <c r="N354" s="183">
        <v>0</v>
      </c>
      <c r="O354" s="184">
        <v>0</v>
      </c>
      <c r="P354" s="183">
        <v>-1</v>
      </c>
      <c r="Q354" s="186">
        <v>-1.0526315789473684E-2</v>
      </c>
      <c r="R354" s="13" t="str">
        <f t="shared" si="22"/>
        <v/>
      </c>
      <c r="S354" s="13" t="str">
        <f t="shared" si="21"/>
        <v/>
      </c>
    </row>
    <row r="355" spans="1:21" s="12" customFormat="1" ht="45" customHeight="1" x14ac:dyDescent="0.25">
      <c r="A355" s="226" t="s">
        <v>196</v>
      </c>
      <c r="B355" s="227"/>
      <c r="C355" s="42">
        <v>15</v>
      </c>
      <c r="D355" s="48">
        <v>15</v>
      </c>
      <c r="E355" s="47">
        <v>0</v>
      </c>
      <c r="F355" s="46">
        <v>0</v>
      </c>
      <c r="G355" s="45">
        <v>0</v>
      </c>
      <c r="H355" s="39">
        <v>15</v>
      </c>
      <c r="I355" s="41">
        <v>15</v>
      </c>
      <c r="J355" s="40">
        <v>0</v>
      </c>
      <c r="K355" s="45">
        <v>0</v>
      </c>
      <c r="L355" s="45">
        <v>0</v>
      </c>
      <c r="M355" s="39">
        <v>15</v>
      </c>
      <c r="N355" s="183">
        <v>0</v>
      </c>
      <c r="O355" s="184">
        <v>0</v>
      </c>
      <c r="P355" s="183">
        <v>0</v>
      </c>
      <c r="Q355" s="186">
        <v>0</v>
      </c>
      <c r="R355" s="13" t="str">
        <f t="shared" si="22"/>
        <v/>
      </c>
      <c r="S355" s="13" t="str">
        <f t="shared" si="21"/>
        <v/>
      </c>
    </row>
    <row r="356" spans="1:21" s="12" customFormat="1" ht="29.45" customHeight="1" x14ac:dyDescent="0.25">
      <c r="A356" s="19" t="s">
        <v>29</v>
      </c>
      <c r="B356" s="18" t="s">
        <v>197</v>
      </c>
      <c r="C356" s="38">
        <v>4648</v>
      </c>
      <c r="D356" s="16">
        <v>2370</v>
      </c>
      <c r="E356" s="37">
        <v>0</v>
      </c>
      <c r="F356" s="36">
        <v>0</v>
      </c>
      <c r="G356" s="44">
        <v>3800</v>
      </c>
      <c r="H356" s="14">
        <v>6170</v>
      </c>
      <c r="I356" s="16">
        <v>4370</v>
      </c>
      <c r="J356" s="37">
        <v>0</v>
      </c>
      <c r="K356" s="37">
        <v>0</v>
      </c>
      <c r="L356" s="36">
        <v>4471</v>
      </c>
      <c r="M356" s="14">
        <v>8841</v>
      </c>
      <c r="N356" s="168">
        <v>1522</v>
      </c>
      <c r="O356" s="169">
        <v>0.32745266781411358</v>
      </c>
      <c r="P356" s="168">
        <v>1427</v>
      </c>
      <c r="Q356" s="170">
        <v>0.30701376936316693</v>
      </c>
      <c r="R356" s="13" t="str">
        <f t="shared" si="22"/>
        <v/>
      </c>
      <c r="S356" s="13" t="str">
        <f t="shared" si="21"/>
        <v/>
      </c>
    </row>
    <row r="357" spans="1:21" s="4" customFormat="1" ht="30" customHeight="1" x14ac:dyDescent="0.25">
      <c r="A357" s="226" t="s">
        <v>198</v>
      </c>
      <c r="B357" s="227"/>
      <c r="C357" s="89">
        <v>330</v>
      </c>
      <c r="D357" s="41">
        <v>329</v>
      </c>
      <c r="E357" s="40">
        <v>0</v>
      </c>
      <c r="F357" s="45">
        <v>0</v>
      </c>
      <c r="G357" s="45">
        <v>0</v>
      </c>
      <c r="H357" s="21">
        <v>329</v>
      </c>
      <c r="I357" s="41">
        <v>345</v>
      </c>
      <c r="J357" s="40">
        <v>0</v>
      </c>
      <c r="K357" s="40">
        <v>0</v>
      </c>
      <c r="L357" s="45">
        <v>0</v>
      </c>
      <c r="M357" s="21">
        <v>345</v>
      </c>
      <c r="N357" s="183">
        <v>-1</v>
      </c>
      <c r="O357" s="184">
        <v>-3.0303030303030303E-3</v>
      </c>
      <c r="P357" s="183">
        <v>-6</v>
      </c>
      <c r="Q357" s="186">
        <v>-1.8181818181818181E-2</v>
      </c>
      <c r="R357" s="13" t="str">
        <f t="shared" si="22"/>
        <v/>
      </c>
      <c r="S357" s="13" t="str">
        <f t="shared" si="21"/>
        <v/>
      </c>
    </row>
    <row r="358" spans="1:21" s="4" customFormat="1" ht="30" customHeight="1" x14ac:dyDescent="0.25">
      <c r="A358" s="226" t="s">
        <v>210</v>
      </c>
      <c r="B358" s="227"/>
      <c r="C358" s="89">
        <v>0</v>
      </c>
      <c r="D358" s="41">
        <v>0</v>
      </c>
      <c r="E358" s="40">
        <v>0</v>
      </c>
      <c r="F358" s="45">
        <v>0</v>
      </c>
      <c r="G358" s="45">
        <v>-320</v>
      </c>
      <c r="H358" s="21">
        <v>-320</v>
      </c>
      <c r="I358" s="41">
        <v>0</v>
      </c>
      <c r="J358" s="40">
        <v>0</v>
      </c>
      <c r="K358" s="40">
        <v>0</v>
      </c>
      <c r="L358" s="45">
        <v>-320</v>
      </c>
      <c r="M358" s="21">
        <v>-320</v>
      </c>
      <c r="N358" s="183">
        <v>320</v>
      </c>
      <c r="O358" s="184">
        <v>0</v>
      </c>
      <c r="P358" s="183">
        <v>315</v>
      </c>
      <c r="Q358" s="186">
        <v>0</v>
      </c>
      <c r="R358" s="178"/>
      <c r="S358" s="177"/>
      <c r="T358" s="126"/>
      <c r="U358" s="126"/>
    </row>
    <row r="359" spans="1:21" s="4" customFormat="1" ht="30" customHeight="1" x14ac:dyDescent="0.25">
      <c r="A359" s="19" t="s">
        <v>29</v>
      </c>
      <c r="B359" s="18" t="s">
        <v>200</v>
      </c>
      <c r="C359" s="125">
        <v>330</v>
      </c>
      <c r="D359" s="16">
        <v>329</v>
      </c>
      <c r="E359" s="37">
        <v>0</v>
      </c>
      <c r="F359" s="36">
        <v>0</v>
      </c>
      <c r="G359" s="44">
        <v>-320</v>
      </c>
      <c r="H359" s="113">
        <v>9</v>
      </c>
      <c r="I359" s="16">
        <v>345</v>
      </c>
      <c r="J359" s="37">
        <v>0</v>
      </c>
      <c r="K359" s="37">
        <v>0</v>
      </c>
      <c r="L359" s="36">
        <v>-320</v>
      </c>
      <c r="M359" s="113">
        <v>25</v>
      </c>
      <c r="N359" s="183">
        <v>-321</v>
      </c>
      <c r="O359" s="184">
        <v>-0.97272727272727277</v>
      </c>
      <c r="P359" s="183">
        <v>-321</v>
      </c>
      <c r="Q359" s="186">
        <v>-0.97272727272727277</v>
      </c>
      <c r="R359" s="13" t="str">
        <f t="shared" si="22"/>
        <v/>
      </c>
      <c r="S359" s="13" t="str">
        <f t="shared" si="21"/>
        <v/>
      </c>
    </row>
    <row r="360" spans="1:21" s="5" customFormat="1" ht="45" customHeight="1" thickBot="1" x14ac:dyDescent="0.3">
      <c r="A360" s="11" t="s">
        <v>66</v>
      </c>
      <c r="B360" s="10" t="s">
        <v>145</v>
      </c>
      <c r="C360" s="35">
        <v>467879</v>
      </c>
      <c r="D360" s="8">
        <v>488214</v>
      </c>
      <c r="E360" s="33">
        <v>0</v>
      </c>
      <c r="F360" s="32">
        <v>0</v>
      </c>
      <c r="G360" s="34">
        <v>92352</v>
      </c>
      <c r="H360" s="6">
        <v>580566</v>
      </c>
      <c r="I360" s="8">
        <v>504969</v>
      </c>
      <c r="J360" s="33">
        <v>0</v>
      </c>
      <c r="K360" s="33">
        <v>0</v>
      </c>
      <c r="L360" s="32">
        <v>108223</v>
      </c>
      <c r="M360" s="6">
        <v>613192</v>
      </c>
      <c r="N360" s="158">
        <v>112687</v>
      </c>
      <c r="O360" s="159">
        <v>0.24084645816546585</v>
      </c>
      <c r="P360" s="158">
        <v>103711</v>
      </c>
      <c r="Q360" s="167">
        <v>0.22166201090452872</v>
      </c>
      <c r="R360" s="13" t="str">
        <f t="shared" si="22"/>
        <v/>
      </c>
      <c r="S360" s="13" t="str">
        <f t="shared" si="21"/>
        <v/>
      </c>
    </row>
    <row r="361" spans="1:21" x14ac:dyDescent="0.25">
      <c r="S361" s="13" t="str">
        <f t="shared" si="21"/>
        <v/>
      </c>
    </row>
    <row r="362" spans="1:21" x14ac:dyDescent="0.25">
      <c r="S362" s="13" t="str">
        <f t="shared" si="21"/>
        <v/>
      </c>
    </row>
    <row r="363" spans="1:21" ht="15.75" thickBot="1" x14ac:dyDescent="0.3">
      <c r="S363" s="13" t="str">
        <f t="shared" si="21"/>
        <v/>
      </c>
    </row>
    <row r="364" spans="1:21" ht="45" customHeight="1" thickBot="1" x14ac:dyDescent="0.3">
      <c r="A364" s="205" t="s">
        <v>145</v>
      </c>
      <c r="B364" s="206"/>
      <c r="C364" s="206"/>
      <c r="D364" s="206"/>
      <c r="E364" s="206"/>
      <c r="F364" s="207"/>
      <c r="J364" s="1"/>
      <c r="N364" s="1"/>
      <c r="O364" s="1"/>
      <c r="S364" s="13" t="str">
        <f t="shared" si="21"/>
        <v/>
      </c>
    </row>
    <row r="365" spans="1:21" ht="24" customHeight="1" thickBot="1" x14ac:dyDescent="0.3">
      <c r="A365" s="208" t="s">
        <v>72</v>
      </c>
      <c r="B365" s="209"/>
      <c r="C365" s="209"/>
      <c r="D365" s="209"/>
      <c r="E365" s="209"/>
      <c r="F365" s="210"/>
      <c r="J365" s="1"/>
      <c r="N365" s="1"/>
      <c r="O365" s="1"/>
      <c r="S365" s="13" t="str">
        <f t="shared" si="21"/>
        <v/>
      </c>
    </row>
    <row r="366" spans="1:21" ht="24" customHeight="1" x14ac:dyDescent="0.25">
      <c r="A366" s="211" t="s">
        <v>21</v>
      </c>
      <c r="B366" s="212"/>
      <c r="C366" s="217" t="s">
        <v>6</v>
      </c>
      <c r="D366" s="230" t="s">
        <v>0</v>
      </c>
      <c r="E366" s="231"/>
      <c r="F366" s="232"/>
      <c r="G366" s="201" t="s">
        <v>396</v>
      </c>
      <c r="H366" s="201"/>
      <c r="I366" s="201"/>
      <c r="J366" s="201"/>
      <c r="N366" s="1"/>
      <c r="O366" s="1"/>
      <c r="S366" s="13" t="str">
        <f t="shared" si="21"/>
        <v/>
      </c>
    </row>
    <row r="367" spans="1:21" s="4" customFormat="1" ht="57.6" customHeight="1" x14ac:dyDescent="0.25">
      <c r="A367" s="213"/>
      <c r="B367" s="214"/>
      <c r="C367" s="218"/>
      <c r="D367" s="31" t="s">
        <v>7</v>
      </c>
      <c r="E367" s="30" t="s">
        <v>8</v>
      </c>
      <c r="F367" s="29" t="s">
        <v>9</v>
      </c>
      <c r="G367" s="197" t="s">
        <v>398</v>
      </c>
      <c r="H367" s="198"/>
      <c r="I367" s="199" t="s">
        <v>397</v>
      </c>
      <c r="J367" s="200"/>
      <c r="S367" s="13" t="str">
        <f t="shared" si="21"/>
        <v/>
      </c>
    </row>
    <row r="368" spans="1:21" s="12" customFormat="1" ht="24" customHeight="1" thickBot="1" x14ac:dyDescent="0.3">
      <c r="A368" s="215"/>
      <c r="B368" s="216"/>
      <c r="C368" s="28" t="s">
        <v>13</v>
      </c>
      <c r="D368" s="27" t="s">
        <v>13</v>
      </c>
      <c r="E368" s="26" t="s">
        <v>13</v>
      </c>
      <c r="F368" s="25" t="s">
        <v>13</v>
      </c>
      <c r="G368" s="191" t="s">
        <v>13</v>
      </c>
      <c r="H368" s="192" t="s">
        <v>14</v>
      </c>
      <c r="I368" s="191" t="s">
        <v>13</v>
      </c>
      <c r="J368" s="192" t="s">
        <v>14</v>
      </c>
      <c r="S368" s="13" t="str">
        <f t="shared" si="21"/>
        <v/>
      </c>
    </row>
    <row r="369" spans="1:19" s="20" customFormat="1" ht="29.45" customHeight="1" x14ac:dyDescent="0.25">
      <c r="A369" s="219" t="s">
        <v>211</v>
      </c>
      <c r="B369" s="220"/>
      <c r="C369" s="24">
        <v>17525</v>
      </c>
      <c r="D369" s="23">
        <v>17525</v>
      </c>
      <c r="E369" s="124">
        <v>0</v>
      </c>
      <c r="F369" s="21">
        <v>17525</v>
      </c>
      <c r="G369" s="183">
        <v>0</v>
      </c>
      <c r="H369" s="184">
        <v>0</v>
      </c>
      <c r="I369" s="183">
        <v>-271</v>
      </c>
      <c r="J369" s="186">
        <v>-1.5463623395149785E-2</v>
      </c>
      <c r="R369" s="13" t="str">
        <f>IF(F369&lt;0,"Amend formula","")</f>
        <v/>
      </c>
      <c r="S369" s="13" t="str">
        <f t="shared" si="21"/>
        <v/>
      </c>
    </row>
    <row r="370" spans="1:19" s="12" customFormat="1" ht="30.6" customHeight="1" x14ac:dyDescent="0.25">
      <c r="A370" s="19" t="s">
        <v>29</v>
      </c>
      <c r="B370" s="18" t="s">
        <v>164</v>
      </c>
      <c r="C370" s="116">
        <v>17525</v>
      </c>
      <c r="D370" s="115">
        <v>17525</v>
      </c>
      <c r="E370" s="114">
        <v>0</v>
      </c>
      <c r="F370" s="113">
        <v>17525</v>
      </c>
      <c r="G370" s="168">
        <v>0</v>
      </c>
      <c r="H370" s="169">
        <v>0</v>
      </c>
      <c r="I370" s="168">
        <v>-271</v>
      </c>
      <c r="J370" s="170">
        <v>-1.5463623395149785E-2</v>
      </c>
      <c r="R370" s="13" t="str">
        <f t="shared" ref="R370:R376" si="23">IF(F370&lt;0,"Amend formula","")</f>
        <v/>
      </c>
      <c r="S370" s="13" t="str">
        <f t="shared" si="21"/>
        <v/>
      </c>
    </row>
    <row r="371" spans="1:19" s="20" customFormat="1" ht="29.45" customHeight="1" x14ac:dyDescent="0.25">
      <c r="A371" s="226" t="s">
        <v>212</v>
      </c>
      <c r="B371" s="227"/>
      <c r="C371" s="112">
        <v>6094</v>
      </c>
      <c r="D371" s="63">
        <v>134329</v>
      </c>
      <c r="E371" s="119">
        <v>-98511</v>
      </c>
      <c r="F371" s="110">
        <v>35818</v>
      </c>
      <c r="G371" s="183">
        <v>29724</v>
      </c>
      <c r="H371" s="184">
        <v>4.8775845093534622</v>
      </c>
      <c r="I371" s="183">
        <v>29170</v>
      </c>
      <c r="J371" s="186">
        <v>4.7866754184443714</v>
      </c>
      <c r="R371" s="13" t="str">
        <f t="shared" si="23"/>
        <v/>
      </c>
      <c r="S371" s="13" t="str">
        <f t="shared" si="21"/>
        <v/>
      </c>
    </row>
    <row r="372" spans="1:19" s="12" customFormat="1" ht="29.45" customHeight="1" x14ac:dyDescent="0.25">
      <c r="A372" s="19" t="s">
        <v>29</v>
      </c>
      <c r="B372" s="18" t="s">
        <v>213</v>
      </c>
      <c r="C372" s="116">
        <v>6094</v>
      </c>
      <c r="D372" s="115">
        <v>134329</v>
      </c>
      <c r="E372" s="114">
        <v>-98511</v>
      </c>
      <c r="F372" s="113">
        <v>35818</v>
      </c>
      <c r="G372" s="168">
        <v>29724</v>
      </c>
      <c r="H372" s="169">
        <v>4.8775845093534622</v>
      </c>
      <c r="I372" s="168">
        <v>29170</v>
      </c>
      <c r="J372" s="170">
        <v>4.7866754184443714</v>
      </c>
      <c r="R372" s="13" t="str">
        <f t="shared" si="23"/>
        <v/>
      </c>
      <c r="S372" s="13" t="str">
        <f t="shared" si="21"/>
        <v/>
      </c>
    </row>
    <row r="373" spans="1:19" s="20" customFormat="1" ht="45" customHeight="1" x14ac:dyDescent="0.25">
      <c r="A373" s="226" t="s">
        <v>214</v>
      </c>
      <c r="B373" s="227"/>
      <c r="C373" s="112">
        <v>2391</v>
      </c>
      <c r="D373" s="63">
        <v>2391</v>
      </c>
      <c r="E373" s="119">
        <v>0</v>
      </c>
      <c r="F373" s="110">
        <v>2391</v>
      </c>
      <c r="G373" s="183">
        <v>0</v>
      </c>
      <c r="H373" s="184">
        <v>0</v>
      </c>
      <c r="I373" s="183">
        <v>-37</v>
      </c>
      <c r="J373" s="186">
        <v>-1.547469677959013E-2</v>
      </c>
      <c r="R373" s="13" t="str">
        <f t="shared" si="23"/>
        <v/>
      </c>
      <c r="S373" s="13" t="str">
        <f t="shared" si="21"/>
        <v/>
      </c>
    </row>
    <row r="374" spans="1:19" s="20" customFormat="1" ht="29.45" customHeight="1" x14ac:dyDescent="0.25">
      <c r="A374" s="226" t="s">
        <v>215</v>
      </c>
      <c r="B374" s="227"/>
      <c r="C374" s="112">
        <v>622</v>
      </c>
      <c r="D374" s="63">
        <v>622</v>
      </c>
      <c r="E374" s="119">
        <v>0</v>
      </c>
      <c r="F374" s="110">
        <v>622</v>
      </c>
      <c r="G374" s="183">
        <v>0</v>
      </c>
      <c r="H374" s="184">
        <v>0</v>
      </c>
      <c r="I374" s="183">
        <v>-10</v>
      </c>
      <c r="J374" s="186">
        <v>-1.607717041800643E-2</v>
      </c>
      <c r="R374" s="13" t="str">
        <f t="shared" si="23"/>
        <v/>
      </c>
      <c r="S374" s="13" t="str">
        <f t="shared" si="21"/>
        <v/>
      </c>
    </row>
    <row r="375" spans="1:19" s="12" customFormat="1" ht="29.45" customHeight="1" x14ac:dyDescent="0.25">
      <c r="A375" s="19" t="s">
        <v>29</v>
      </c>
      <c r="B375" s="18" t="s">
        <v>216</v>
      </c>
      <c r="C375" s="116">
        <v>3013</v>
      </c>
      <c r="D375" s="115">
        <v>3013</v>
      </c>
      <c r="E375" s="114">
        <v>0</v>
      </c>
      <c r="F375" s="113">
        <v>3013</v>
      </c>
      <c r="G375" s="168">
        <v>0</v>
      </c>
      <c r="H375" s="169">
        <v>0</v>
      </c>
      <c r="I375" s="168">
        <v>-47</v>
      </c>
      <c r="J375" s="170">
        <v>-1.5599070693660804E-2</v>
      </c>
      <c r="R375" s="13" t="str">
        <f t="shared" si="23"/>
        <v/>
      </c>
      <c r="S375" s="13" t="str">
        <f t="shared" si="21"/>
        <v/>
      </c>
    </row>
    <row r="376" spans="1:19" s="5" customFormat="1" ht="45" customHeight="1" thickBot="1" x14ac:dyDescent="0.3">
      <c r="A376" s="11" t="s">
        <v>66</v>
      </c>
      <c r="B376" s="10" t="s">
        <v>145</v>
      </c>
      <c r="C376" s="9">
        <v>26632</v>
      </c>
      <c r="D376" s="8">
        <v>154867</v>
      </c>
      <c r="E376" s="33">
        <v>-98511</v>
      </c>
      <c r="F376" s="123">
        <v>56356</v>
      </c>
      <c r="G376" s="158">
        <v>29724</v>
      </c>
      <c r="H376" s="159">
        <v>1.1161009312105739</v>
      </c>
      <c r="I376" s="158">
        <v>28853</v>
      </c>
      <c r="J376" s="167">
        <v>1.0833959146890959</v>
      </c>
      <c r="R376" s="13" t="str">
        <f t="shared" si="23"/>
        <v/>
      </c>
      <c r="S376" s="13" t="str">
        <f t="shared" si="21"/>
        <v/>
      </c>
    </row>
    <row r="377" spans="1:19" x14ac:dyDescent="0.25">
      <c r="D377" s="2"/>
      <c r="I377" s="4"/>
      <c r="S377" s="13" t="str">
        <f t="shared" si="21"/>
        <v/>
      </c>
    </row>
    <row r="378" spans="1:19" x14ac:dyDescent="0.25">
      <c r="S378" s="13" t="str">
        <f t="shared" si="21"/>
        <v/>
      </c>
    </row>
    <row r="379" spans="1:19" ht="15.75" thickBot="1" x14ac:dyDescent="0.3">
      <c r="S379" s="13" t="str">
        <f t="shared" si="21"/>
        <v/>
      </c>
    </row>
    <row r="380" spans="1:19" ht="45" customHeight="1" thickBot="1" x14ac:dyDescent="0.3">
      <c r="A380" s="205" t="s">
        <v>217</v>
      </c>
      <c r="B380" s="206"/>
      <c r="C380" s="206"/>
      <c r="D380" s="206"/>
      <c r="E380" s="206"/>
      <c r="F380" s="206"/>
      <c r="G380" s="206"/>
      <c r="H380" s="206"/>
      <c r="I380" s="207"/>
      <c r="J380" s="1"/>
      <c r="N380" s="1"/>
      <c r="O380" s="1"/>
      <c r="S380" s="13" t="str">
        <f t="shared" si="21"/>
        <v/>
      </c>
    </row>
    <row r="381" spans="1:19" ht="24" customHeight="1" x14ac:dyDescent="0.25">
      <c r="A381" s="241" t="s">
        <v>5</v>
      </c>
      <c r="B381" s="242"/>
      <c r="C381" s="239" t="s">
        <v>6</v>
      </c>
      <c r="D381" s="202" t="s">
        <v>0</v>
      </c>
      <c r="E381" s="203"/>
      <c r="F381" s="204"/>
      <c r="G381" s="202" t="s">
        <v>1</v>
      </c>
      <c r="H381" s="203"/>
      <c r="I381" s="204"/>
      <c r="J381" s="201" t="s">
        <v>396</v>
      </c>
      <c r="K381" s="201"/>
      <c r="L381" s="201"/>
      <c r="M381" s="201"/>
      <c r="N381" s="1"/>
      <c r="O381" s="1"/>
      <c r="S381" s="13" t="str">
        <f t="shared" si="21"/>
        <v/>
      </c>
    </row>
    <row r="382" spans="1:19" s="4" customFormat="1" ht="74.45" customHeight="1" x14ac:dyDescent="0.25">
      <c r="A382" s="243"/>
      <c r="B382" s="244"/>
      <c r="C382" s="240"/>
      <c r="D382" s="57" t="s">
        <v>7</v>
      </c>
      <c r="E382" s="68" t="s">
        <v>8</v>
      </c>
      <c r="F382" s="53" t="s">
        <v>9</v>
      </c>
      <c r="G382" s="31" t="s">
        <v>10</v>
      </c>
      <c r="H382" s="87" t="s">
        <v>11</v>
      </c>
      <c r="I382" s="29" t="s">
        <v>12</v>
      </c>
      <c r="J382" s="197" t="s">
        <v>398</v>
      </c>
      <c r="K382" s="198"/>
      <c r="L382" s="199" t="s">
        <v>397</v>
      </c>
      <c r="M382" s="200"/>
      <c r="S382" s="13" t="str">
        <f t="shared" si="21"/>
        <v/>
      </c>
    </row>
    <row r="383" spans="1:19" s="12" customFormat="1" ht="24" customHeight="1" thickBot="1" x14ac:dyDescent="0.3">
      <c r="A383" s="245"/>
      <c r="B383" s="246"/>
      <c r="C383" s="51" t="s">
        <v>13</v>
      </c>
      <c r="D383" s="27" t="s">
        <v>13</v>
      </c>
      <c r="E383" s="86" t="s">
        <v>13</v>
      </c>
      <c r="F383" s="25" t="s">
        <v>13</v>
      </c>
      <c r="G383" s="27" t="s">
        <v>13</v>
      </c>
      <c r="H383" s="86" t="s">
        <v>13</v>
      </c>
      <c r="I383" s="25" t="s">
        <v>13</v>
      </c>
      <c r="J383" s="191" t="s">
        <v>13</v>
      </c>
      <c r="K383" s="192" t="s">
        <v>14</v>
      </c>
      <c r="L383" s="191" t="s">
        <v>13</v>
      </c>
      <c r="M383" s="192" t="s">
        <v>14</v>
      </c>
      <c r="S383" s="13" t="str">
        <f t="shared" si="21"/>
        <v/>
      </c>
    </row>
    <row r="384" spans="1:19" s="13" customFormat="1" ht="30" customHeight="1" x14ac:dyDescent="0.25">
      <c r="A384" s="247" t="s">
        <v>2</v>
      </c>
      <c r="B384" s="248"/>
      <c r="C384" s="85">
        <v>1648670</v>
      </c>
      <c r="D384" s="83">
        <v>1623909</v>
      </c>
      <c r="E384" s="82">
        <v>38095</v>
      </c>
      <c r="F384" s="81">
        <v>1662004</v>
      </c>
      <c r="G384" s="83">
        <v>0</v>
      </c>
      <c r="H384" s="82">
        <v>0</v>
      </c>
      <c r="I384" s="81">
        <v>0</v>
      </c>
      <c r="J384" s="183">
        <v>13334</v>
      </c>
      <c r="K384" s="184">
        <v>8.0877313228238518E-3</v>
      </c>
      <c r="L384" s="183">
        <v>-12362</v>
      </c>
      <c r="M384" s="186">
        <v>-7.4981651876967498E-3</v>
      </c>
      <c r="R384" s="13" t="str">
        <f t="shared" ref="R384:R390" si="24">IF(F384&lt;0,"Amend formula","")</f>
        <v/>
      </c>
      <c r="S384" s="13" t="str">
        <f t="shared" si="21"/>
        <v/>
      </c>
    </row>
    <row r="385" spans="1:21" s="3" customFormat="1" ht="30" customHeight="1" x14ac:dyDescent="0.25">
      <c r="A385" s="233" t="s">
        <v>3</v>
      </c>
      <c r="B385" s="234"/>
      <c r="C385" s="84">
        <v>203627</v>
      </c>
      <c r="D385" s="83">
        <v>176674</v>
      </c>
      <c r="E385" s="82">
        <v>29809</v>
      </c>
      <c r="F385" s="81">
        <v>206483</v>
      </c>
      <c r="G385" s="83">
        <v>154750</v>
      </c>
      <c r="H385" s="82">
        <v>24805</v>
      </c>
      <c r="I385" s="81">
        <v>179555</v>
      </c>
      <c r="J385" s="183">
        <v>2856</v>
      </c>
      <c r="K385" s="184">
        <v>1.4025644929208799E-2</v>
      </c>
      <c r="L385" s="183">
        <v>-336</v>
      </c>
      <c r="M385" s="186">
        <v>-1.6500758740245645E-3</v>
      </c>
      <c r="R385" s="13" t="str">
        <f t="shared" si="24"/>
        <v/>
      </c>
      <c r="S385" s="13" t="str">
        <f t="shared" si="21"/>
        <v/>
      </c>
    </row>
    <row r="386" spans="1:21" s="3" customFormat="1" ht="30" customHeight="1" x14ac:dyDescent="0.25">
      <c r="A386" s="235" t="s">
        <v>15</v>
      </c>
      <c r="B386" s="236"/>
      <c r="C386" s="80">
        <v>1852297</v>
      </c>
      <c r="D386" s="79">
        <v>1800583</v>
      </c>
      <c r="E386" s="78">
        <v>67904</v>
      </c>
      <c r="F386" s="77">
        <v>1868487</v>
      </c>
      <c r="G386" s="79">
        <v>154750</v>
      </c>
      <c r="H386" s="78">
        <v>24805</v>
      </c>
      <c r="I386" s="77">
        <v>179555</v>
      </c>
      <c r="J386" s="168">
        <v>16190</v>
      </c>
      <c r="K386" s="169">
        <v>8.74049895886027E-3</v>
      </c>
      <c r="L386" s="168">
        <v>-12699</v>
      </c>
      <c r="M386" s="170">
        <v>-6.8558119999114616E-3</v>
      </c>
      <c r="R386" s="13" t="str">
        <f t="shared" si="24"/>
        <v/>
      </c>
      <c r="S386" s="13" t="str">
        <f t="shared" si="21"/>
        <v/>
      </c>
    </row>
    <row r="387" spans="1:21" s="3" customFormat="1" ht="30" customHeight="1" x14ac:dyDescent="0.25">
      <c r="A387" s="233" t="s">
        <v>16</v>
      </c>
      <c r="B387" s="234"/>
      <c r="C387" s="84">
        <v>-97234</v>
      </c>
      <c r="D387" s="83">
        <v>-126399</v>
      </c>
      <c r="E387" s="82">
        <v>24414</v>
      </c>
      <c r="F387" s="81">
        <v>-101985</v>
      </c>
      <c r="G387" s="83">
        <v>0</v>
      </c>
      <c r="H387" s="82">
        <v>0</v>
      </c>
      <c r="I387" s="81">
        <v>0</v>
      </c>
      <c r="J387" s="183">
        <v>4751</v>
      </c>
      <c r="K387" s="184">
        <v>4.8861509348581772E-2</v>
      </c>
      <c r="L387" s="183">
        <v>3174</v>
      </c>
      <c r="M387" s="186">
        <v>3.2642902688360037E-2</v>
      </c>
      <c r="N387" s="179"/>
      <c r="O387" s="177"/>
      <c r="R387" s="13"/>
      <c r="S387" s="13"/>
      <c r="T387" s="13"/>
      <c r="U387" s="13"/>
    </row>
    <row r="388" spans="1:21" s="3" customFormat="1" ht="30" customHeight="1" x14ac:dyDescent="0.25">
      <c r="A388" s="233" t="s">
        <v>17</v>
      </c>
      <c r="B388" s="234"/>
      <c r="C388" s="84">
        <v>661816</v>
      </c>
      <c r="D388" s="83">
        <v>816483</v>
      </c>
      <c r="E388" s="82">
        <v>-15015</v>
      </c>
      <c r="F388" s="81">
        <v>801468</v>
      </c>
      <c r="G388" s="83">
        <v>0</v>
      </c>
      <c r="H388" s="82">
        <v>0</v>
      </c>
      <c r="I388" s="81">
        <v>0</v>
      </c>
      <c r="J388" s="183">
        <v>139652</v>
      </c>
      <c r="K388" s="184">
        <v>0.21101333301098796</v>
      </c>
      <c r="L388" s="183">
        <v>127260</v>
      </c>
      <c r="M388" s="186">
        <v>0.19228909545855646</v>
      </c>
      <c r="R388" s="13" t="str">
        <f t="shared" si="24"/>
        <v/>
      </c>
      <c r="S388" s="13" t="str">
        <f t="shared" si="21"/>
        <v/>
      </c>
    </row>
    <row r="389" spans="1:21" s="3" customFormat="1" ht="30" customHeight="1" x14ac:dyDescent="0.25">
      <c r="A389" s="235" t="s">
        <v>18</v>
      </c>
      <c r="B389" s="236"/>
      <c r="C389" s="80">
        <v>564582</v>
      </c>
      <c r="D389" s="79">
        <v>690084</v>
      </c>
      <c r="E389" s="78">
        <v>9399</v>
      </c>
      <c r="F389" s="77">
        <v>699483</v>
      </c>
      <c r="G389" s="79">
        <v>0</v>
      </c>
      <c r="H389" s="78">
        <v>0</v>
      </c>
      <c r="I389" s="77">
        <v>0</v>
      </c>
      <c r="J389" s="168">
        <v>134901</v>
      </c>
      <c r="K389" s="169">
        <v>0.23893960487581964</v>
      </c>
      <c r="L389" s="168">
        <v>124086</v>
      </c>
      <c r="M389" s="170">
        <v>0.21978384007991753</v>
      </c>
      <c r="R389" s="13" t="str">
        <f t="shared" si="24"/>
        <v/>
      </c>
      <c r="S389" s="13" t="str">
        <f t="shared" si="21"/>
        <v/>
      </c>
    </row>
    <row r="390" spans="1:21" s="95" customFormat="1" ht="45" customHeight="1" thickBot="1" x14ac:dyDescent="0.3">
      <c r="A390" s="255" t="s">
        <v>218</v>
      </c>
      <c r="B390" s="256"/>
      <c r="C390" s="99">
        <v>2416879</v>
      </c>
      <c r="D390" s="8">
        <v>2490667</v>
      </c>
      <c r="E390" s="58">
        <v>77303</v>
      </c>
      <c r="F390" s="96">
        <v>2567970</v>
      </c>
      <c r="G390" s="98">
        <v>154750</v>
      </c>
      <c r="H390" s="97">
        <v>24805</v>
      </c>
      <c r="I390" s="96">
        <v>179555</v>
      </c>
      <c r="J390" s="158">
        <v>151091</v>
      </c>
      <c r="K390" s="159">
        <v>6.2514921102794135E-2</v>
      </c>
      <c r="L390" s="158">
        <v>111387</v>
      </c>
      <c r="M390" s="167">
        <v>4.6087123103804535E-2</v>
      </c>
      <c r="R390" s="13" t="str">
        <f t="shared" si="24"/>
        <v/>
      </c>
      <c r="S390" s="13" t="str">
        <f t="shared" si="21"/>
        <v/>
      </c>
    </row>
    <row r="391" spans="1:21" x14ac:dyDescent="0.25">
      <c r="E391" s="122"/>
      <c r="F391" s="122"/>
      <c r="G391" s="121"/>
      <c r="H391" s="121"/>
      <c r="I391" s="121"/>
      <c r="S391" s="13" t="str">
        <f t="shared" ref="S391:S454" si="25">IF(C391&lt;0,"Amend formula","")</f>
        <v/>
      </c>
    </row>
    <row r="392" spans="1:21" ht="15.75" thickBot="1" x14ac:dyDescent="0.3">
      <c r="S392" s="13" t="str">
        <f t="shared" si="25"/>
        <v/>
      </c>
    </row>
    <row r="393" spans="1:21" ht="45" customHeight="1" thickBot="1" x14ac:dyDescent="0.3">
      <c r="A393" s="205" t="s">
        <v>217</v>
      </c>
      <c r="B393" s="206"/>
      <c r="C393" s="206"/>
      <c r="D393" s="206"/>
      <c r="E393" s="206"/>
      <c r="F393" s="206"/>
      <c r="G393" s="206"/>
      <c r="H393" s="207"/>
      <c r="J393" s="1"/>
      <c r="N393" s="1"/>
      <c r="O393" s="1"/>
      <c r="S393" s="13" t="str">
        <f t="shared" si="25"/>
        <v/>
      </c>
    </row>
    <row r="394" spans="1:21" ht="24" customHeight="1" thickBot="1" x14ac:dyDescent="0.3">
      <c r="A394" s="208" t="s">
        <v>20</v>
      </c>
      <c r="B394" s="209"/>
      <c r="C394" s="209"/>
      <c r="D394" s="209"/>
      <c r="E394" s="209"/>
      <c r="F394" s="209"/>
      <c r="G394" s="209"/>
      <c r="H394" s="210"/>
      <c r="J394" s="1"/>
      <c r="N394" s="1"/>
      <c r="O394" s="1"/>
      <c r="S394" s="13" t="str">
        <f t="shared" si="25"/>
        <v/>
      </c>
    </row>
    <row r="395" spans="1:21" ht="24" customHeight="1" thickBot="1" x14ac:dyDescent="0.3">
      <c r="A395" s="211" t="s">
        <v>21</v>
      </c>
      <c r="B395" s="212"/>
      <c r="C395" s="239" t="s">
        <v>6</v>
      </c>
      <c r="D395" s="208" t="s">
        <v>0</v>
      </c>
      <c r="E395" s="209"/>
      <c r="F395" s="209"/>
      <c r="G395" s="209"/>
      <c r="H395" s="210"/>
      <c r="I395" s="201" t="s">
        <v>396</v>
      </c>
      <c r="J395" s="201"/>
      <c r="K395" s="201"/>
      <c r="L395" s="201"/>
      <c r="N395" s="1"/>
      <c r="O395" s="1"/>
      <c r="S395" s="13" t="str">
        <f t="shared" si="25"/>
        <v/>
      </c>
    </row>
    <row r="396" spans="1:21" s="4" customFormat="1" ht="60" x14ac:dyDescent="0.25">
      <c r="A396" s="213"/>
      <c r="B396" s="214"/>
      <c r="C396" s="240"/>
      <c r="D396" s="69" t="s">
        <v>7</v>
      </c>
      <c r="E396" s="56" t="s">
        <v>22</v>
      </c>
      <c r="F396" s="56" t="s">
        <v>23</v>
      </c>
      <c r="G396" s="68" t="s">
        <v>24</v>
      </c>
      <c r="H396" s="53" t="s">
        <v>9</v>
      </c>
      <c r="I396" s="197" t="s">
        <v>398</v>
      </c>
      <c r="J396" s="198"/>
      <c r="K396" s="199" t="s">
        <v>397</v>
      </c>
      <c r="L396" s="200"/>
      <c r="S396" s="13" t="str">
        <f t="shared" si="25"/>
        <v/>
      </c>
    </row>
    <row r="397" spans="1:21" s="12" customFormat="1" ht="24" customHeight="1" thickBot="1" x14ac:dyDescent="0.3">
      <c r="A397" s="215"/>
      <c r="B397" s="216"/>
      <c r="C397" s="51" t="s">
        <v>13</v>
      </c>
      <c r="D397" s="27" t="s">
        <v>13</v>
      </c>
      <c r="E397" s="26" t="s">
        <v>13</v>
      </c>
      <c r="F397" s="26" t="s">
        <v>13</v>
      </c>
      <c r="G397" s="26" t="s">
        <v>13</v>
      </c>
      <c r="H397" s="25" t="s">
        <v>13</v>
      </c>
      <c r="I397" s="191" t="s">
        <v>13</v>
      </c>
      <c r="J397" s="192" t="s">
        <v>14</v>
      </c>
      <c r="K397" s="191" t="s">
        <v>13</v>
      </c>
      <c r="L397" s="192" t="s">
        <v>14</v>
      </c>
      <c r="S397" s="13" t="str">
        <f t="shared" si="25"/>
        <v/>
      </c>
    </row>
    <row r="398" spans="1:21" s="20" customFormat="1" ht="30" customHeight="1" x14ac:dyDescent="0.25">
      <c r="A398" s="219" t="s">
        <v>219</v>
      </c>
      <c r="B398" s="220"/>
      <c r="C398" s="67">
        <v>7456</v>
      </c>
      <c r="D398" s="63">
        <v>6556</v>
      </c>
      <c r="E398" s="47">
        <v>0</v>
      </c>
      <c r="F398" s="64">
        <v>0</v>
      </c>
      <c r="G398" s="118">
        <v>0</v>
      </c>
      <c r="H398" s="65">
        <v>6556</v>
      </c>
      <c r="I398" s="183">
        <v>-900</v>
      </c>
      <c r="J398" s="184">
        <v>-0.12070815450643776</v>
      </c>
      <c r="K398" s="183">
        <v>-1001</v>
      </c>
      <c r="L398" s="186">
        <v>-0.13425429184549356</v>
      </c>
      <c r="R398" s="13" t="str">
        <f>IF(H398&lt;0,"Amend formula","")</f>
        <v/>
      </c>
      <c r="S398" s="13" t="str">
        <f t="shared" si="25"/>
        <v/>
      </c>
    </row>
    <row r="399" spans="1:21" s="12" customFormat="1" ht="30" customHeight="1" x14ac:dyDescent="0.25">
      <c r="A399" s="19" t="s">
        <v>29</v>
      </c>
      <c r="B399" s="18" t="s">
        <v>220</v>
      </c>
      <c r="C399" s="38">
        <v>7456</v>
      </c>
      <c r="D399" s="16">
        <v>6556</v>
      </c>
      <c r="E399" s="37">
        <v>0</v>
      </c>
      <c r="F399" s="59">
        <v>0</v>
      </c>
      <c r="G399" s="44">
        <v>0</v>
      </c>
      <c r="H399" s="14">
        <v>6556</v>
      </c>
      <c r="I399" s="168">
        <v>-900</v>
      </c>
      <c r="J399" s="169">
        <v>-0.12070815450643776</v>
      </c>
      <c r="K399" s="168">
        <v>-1001</v>
      </c>
      <c r="L399" s="170">
        <v>-0.13425429184549356</v>
      </c>
      <c r="R399" s="13" t="str">
        <f t="shared" ref="R399:R425" si="26">IF(H399&lt;0,"Amend formula","")</f>
        <v/>
      </c>
      <c r="S399" s="13" t="str">
        <f t="shared" si="25"/>
        <v/>
      </c>
    </row>
    <row r="400" spans="1:21" s="20" customFormat="1" ht="30" customHeight="1" x14ac:dyDescent="0.25">
      <c r="A400" s="253" t="s">
        <v>221</v>
      </c>
      <c r="B400" s="254"/>
      <c r="C400" s="43">
        <v>6566</v>
      </c>
      <c r="D400" s="41">
        <v>6282</v>
      </c>
      <c r="E400" s="47">
        <v>0</v>
      </c>
      <c r="F400" s="64">
        <v>0</v>
      </c>
      <c r="G400" s="118">
        <v>0</v>
      </c>
      <c r="H400" s="60">
        <v>6282</v>
      </c>
      <c r="I400" s="183">
        <v>-284</v>
      </c>
      <c r="J400" s="184">
        <v>-4.3253122144380138E-2</v>
      </c>
      <c r="K400" s="183">
        <v>-381</v>
      </c>
      <c r="L400" s="186">
        <v>-5.8026195552848006E-2</v>
      </c>
      <c r="R400" s="13" t="str">
        <f t="shared" si="26"/>
        <v/>
      </c>
      <c r="S400" s="13" t="str">
        <f t="shared" si="25"/>
        <v/>
      </c>
    </row>
    <row r="401" spans="1:19" s="20" customFormat="1" ht="30" customHeight="1" x14ac:dyDescent="0.25">
      <c r="A401" s="253" t="s">
        <v>222</v>
      </c>
      <c r="B401" s="254"/>
      <c r="C401" s="43">
        <v>5400</v>
      </c>
      <c r="D401" s="41">
        <v>5400</v>
      </c>
      <c r="E401" s="47">
        <v>0</v>
      </c>
      <c r="F401" s="119">
        <v>0</v>
      </c>
      <c r="G401" s="120">
        <v>0</v>
      </c>
      <c r="H401" s="21">
        <v>5400</v>
      </c>
      <c r="I401" s="183">
        <v>0</v>
      </c>
      <c r="J401" s="184">
        <v>0</v>
      </c>
      <c r="K401" s="183">
        <v>-83</v>
      </c>
      <c r="L401" s="186">
        <v>-1.5370370370370371E-2</v>
      </c>
      <c r="R401" s="13" t="str">
        <f t="shared" si="26"/>
        <v/>
      </c>
      <c r="S401" s="13" t="str">
        <f t="shared" si="25"/>
        <v/>
      </c>
    </row>
    <row r="402" spans="1:19" s="20" customFormat="1" ht="30" customHeight="1" x14ac:dyDescent="0.25">
      <c r="A402" s="253" t="s">
        <v>223</v>
      </c>
      <c r="B402" s="254"/>
      <c r="C402" s="43">
        <v>1551</v>
      </c>
      <c r="D402" s="41">
        <v>1551</v>
      </c>
      <c r="E402" s="47">
        <v>0</v>
      </c>
      <c r="F402" s="64">
        <v>-1403</v>
      </c>
      <c r="G402" s="118">
        <v>0</v>
      </c>
      <c r="H402" s="60">
        <v>148</v>
      </c>
      <c r="I402" s="183">
        <v>-1403</v>
      </c>
      <c r="J402" s="184">
        <v>-0.90457769181173442</v>
      </c>
      <c r="K402" s="183">
        <v>-1405</v>
      </c>
      <c r="L402" s="186">
        <v>-0.90586718246292719</v>
      </c>
      <c r="R402" s="13" t="str">
        <f t="shared" si="26"/>
        <v/>
      </c>
      <c r="S402" s="13" t="str">
        <f t="shared" si="25"/>
        <v/>
      </c>
    </row>
    <row r="403" spans="1:19" s="12" customFormat="1" ht="30" customHeight="1" x14ac:dyDescent="0.25">
      <c r="A403" s="19" t="s">
        <v>29</v>
      </c>
      <c r="B403" s="18" t="s">
        <v>224</v>
      </c>
      <c r="C403" s="38">
        <v>13517</v>
      </c>
      <c r="D403" s="16">
        <v>13233</v>
      </c>
      <c r="E403" s="37">
        <v>0</v>
      </c>
      <c r="F403" s="59">
        <v>-1403</v>
      </c>
      <c r="G403" s="36">
        <v>0</v>
      </c>
      <c r="H403" s="14">
        <v>11830</v>
      </c>
      <c r="I403" s="168">
        <v>-1687</v>
      </c>
      <c r="J403" s="169">
        <v>-0.12480580010357328</v>
      </c>
      <c r="K403" s="168">
        <v>-1870</v>
      </c>
      <c r="L403" s="170">
        <v>-0.13834430716875046</v>
      </c>
      <c r="R403" s="13" t="str">
        <f t="shared" si="26"/>
        <v/>
      </c>
      <c r="S403" s="13" t="str">
        <f t="shared" si="25"/>
        <v/>
      </c>
    </row>
    <row r="404" spans="1:19" s="20" customFormat="1" ht="30" customHeight="1" x14ac:dyDescent="0.25">
      <c r="A404" s="226" t="s">
        <v>225</v>
      </c>
      <c r="B404" s="227"/>
      <c r="C404" s="43">
        <v>18804</v>
      </c>
      <c r="D404" s="41">
        <v>18664</v>
      </c>
      <c r="E404" s="47">
        <v>0</v>
      </c>
      <c r="F404" s="64">
        <v>0</v>
      </c>
      <c r="G404" s="118">
        <v>15000</v>
      </c>
      <c r="H404" s="60">
        <v>33664</v>
      </c>
      <c r="I404" s="183">
        <v>14860</v>
      </c>
      <c r="J404" s="184">
        <v>0.79025739204424594</v>
      </c>
      <c r="K404" s="183">
        <v>14340</v>
      </c>
      <c r="L404" s="186">
        <v>0.76260370134014044</v>
      </c>
      <c r="R404" s="13" t="str">
        <f t="shared" si="26"/>
        <v/>
      </c>
      <c r="S404" s="13" t="str">
        <f t="shared" si="25"/>
        <v/>
      </c>
    </row>
    <row r="405" spans="1:19" s="12" customFormat="1" ht="30" customHeight="1" x14ac:dyDescent="0.25">
      <c r="A405" s="19" t="s">
        <v>29</v>
      </c>
      <c r="B405" s="18" t="s">
        <v>226</v>
      </c>
      <c r="C405" s="38">
        <v>18804</v>
      </c>
      <c r="D405" s="16">
        <v>18664</v>
      </c>
      <c r="E405" s="37">
        <v>0</v>
      </c>
      <c r="F405" s="59">
        <v>0</v>
      </c>
      <c r="G405" s="36">
        <v>15000</v>
      </c>
      <c r="H405" s="14">
        <v>33664</v>
      </c>
      <c r="I405" s="168">
        <v>14860</v>
      </c>
      <c r="J405" s="169">
        <v>0.79025739204424594</v>
      </c>
      <c r="K405" s="168">
        <v>14340</v>
      </c>
      <c r="L405" s="170">
        <v>0.76260370134014044</v>
      </c>
      <c r="R405" s="13" t="str">
        <f t="shared" si="26"/>
        <v/>
      </c>
      <c r="S405" s="13" t="str">
        <f t="shared" si="25"/>
        <v/>
      </c>
    </row>
    <row r="406" spans="1:19" s="20" customFormat="1" ht="30" customHeight="1" x14ac:dyDescent="0.25">
      <c r="A406" s="226" t="s">
        <v>227</v>
      </c>
      <c r="B406" s="227"/>
      <c r="C406" s="43">
        <v>8142</v>
      </c>
      <c r="D406" s="41">
        <v>8142</v>
      </c>
      <c r="E406" s="47">
        <v>0</v>
      </c>
      <c r="F406" s="119">
        <v>0</v>
      </c>
      <c r="G406" s="120">
        <v>115</v>
      </c>
      <c r="H406" s="21">
        <v>8257</v>
      </c>
      <c r="I406" s="183">
        <v>115</v>
      </c>
      <c r="J406" s="184">
        <v>1.4124293785310734E-2</v>
      </c>
      <c r="K406" s="183">
        <v>-13</v>
      </c>
      <c r="L406" s="186">
        <v>-1.5966592974699092E-3</v>
      </c>
      <c r="R406" s="13" t="str">
        <f t="shared" si="26"/>
        <v/>
      </c>
      <c r="S406" s="13" t="str">
        <f t="shared" si="25"/>
        <v/>
      </c>
    </row>
    <row r="407" spans="1:19" s="12" customFormat="1" ht="30" customHeight="1" x14ac:dyDescent="0.25">
      <c r="A407" s="19" t="s">
        <v>29</v>
      </c>
      <c r="B407" s="18" t="s">
        <v>228</v>
      </c>
      <c r="C407" s="38">
        <v>8142</v>
      </c>
      <c r="D407" s="16">
        <v>8142</v>
      </c>
      <c r="E407" s="37">
        <v>0</v>
      </c>
      <c r="F407" s="59">
        <v>0</v>
      </c>
      <c r="G407" s="44">
        <v>115</v>
      </c>
      <c r="H407" s="14">
        <v>8257</v>
      </c>
      <c r="I407" s="168">
        <v>115</v>
      </c>
      <c r="J407" s="169">
        <v>1.4124293785310734E-2</v>
      </c>
      <c r="K407" s="168">
        <v>-13</v>
      </c>
      <c r="L407" s="170">
        <v>-1.5966592974699092E-3</v>
      </c>
      <c r="R407" s="13" t="str">
        <f t="shared" si="26"/>
        <v/>
      </c>
      <c r="S407" s="13" t="str">
        <f t="shared" si="25"/>
        <v/>
      </c>
    </row>
    <row r="408" spans="1:19" s="20" customFormat="1" ht="30" customHeight="1" x14ac:dyDescent="0.25">
      <c r="A408" s="226" t="s">
        <v>229</v>
      </c>
      <c r="B408" s="227"/>
      <c r="C408" s="43">
        <v>408946</v>
      </c>
      <c r="D408" s="41">
        <v>400819</v>
      </c>
      <c r="E408" s="47">
        <v>0</v>
      </c>
      <c r="F408" s="64">
        <v>15798</v>
      </c>
      <c r="G408" s="118">
        <v>3694</v>
      </c>
      <c r="H408" s="60">
        <v>420311</v>
      </c>
      <c r="I408" s="183">
        <v>11365</v>
      </c>
      <c r="J408" s="184">
        <v>2.7790955285049861E-2</v>
      </c>
      <c r="K408" s="183">
        <v>4867</v>
      </c>
      <c r="L408" s="186">
        <v>1.1901326825546649E-2</v>
      </c>
      <c r="R408" s="13" t="str">
        <f t="shared" si="26"/>
        <v/>
      </c>
      <c r="S408" s="13" t="str">
        <f t="shared" si="25"/>
        <v/>
      </c>
    </row>
    <row r="409" spans="1:19" s="12" customFormat="1" ht="30" customHeight="1" x14ac:dyDescent="0.25">
      <c r="A409" s="19" t="s">
        <v>29</v>
      </c>
      <c r="B409" s="18" t="s">
        <v>230</v>
      </c>
      <c r="C409" s="38">
        <v>408946</v>
      </c>
      <c r="D409" s="16">
        <v>400819</v>
      </c>
      <c r="E409" s="37">
        <v>0</v>
      </c>
      <c r="F409" s="59">
        <v>15798</v>
      </c>
      <c r="G409" s="36">
        <v>3694</v>
      </c>
      <c r="H409" s="14">
        <v>420311</v>
      </c>
      <c r="I409" s="168">
        <v>11365</v>
      </c>
      <c r="J409" s="169">
        <v>2.7790955285049861E-2</v>
      </c>
      <c r="K409" s="168">
        <v>4867</v>
      </c>
      <c r="L409" s="170">
        <v>1.1901326825546649E-2</v>
      </c>
      <c r="R409" s="13" t="str">
        <f t="shared" si="26"/>
        <v/>
      </c>
      <c r="S409" s="13" t="str">
        <f t="shared" si="25"/>
        <v/>
      </c>
    </row>
    <row r="410" spans="1:19" s="20" customFormat="1" ht="30" customHeight="1" x14ac:dyDescent="0.25">
      <c r="A410" s="226" t="s">
        <v>231</v>
      </c>
      <c r="B410" s="227"/>
      <c r="C410" s="43">
        <v>121429</v>
      </c>
      <c r="D410" s="41">
        <v>129670</v>
      </c>
      <c r="E410" s="47">
        <v>0</v>
      </c>
      <c r="F410" s="119">
        <v>10000</v>
      </c>
      <c r="G410" s="120">
        <v>1382</v>
      </c>
      <c r="H410" s="21">
        <v>141052</v>
      </c>
      <c r="I410" s="183">
        <v>19623</v>
      </c>
      <c r="J410" s="184">
        <v>0.16160060611550783</v>
      </c>
      <c r="K410" s="183">
        <v>17442</v>
      </c>
      <c r="L410" s="186">
        <v>0.1436394930370834</v>
      </c>
      <c r="R410" s="13" t="str">
        <f t="shared" si="26"/>
        <v/>
      </c>
      <c r="S410" s="13" t="str">
        <f t="shared" si="25"/>
        <v/>
      </c>
    </row>
    <row r="411" spans="1:19" s="20" customFormat="1" ht="30" customHeight="1" x14ac:dyDescent="0.25">
      <c r="A411" s="226" t="s">
        <v>232</v>
      </c>
      <c r="B411" s="227"/>
      <c r="C411" s="43">
        <v>90</v>
      </c>
      <c r="D411" s="41">
        <v>90</v>
      </c>
      <c r="E411" s="47">
        <v>0</v>
      </c>
      <c r="F411" s="119">
        <v>0</v>
      </c>
      <c r="G411" s="120">
        <v>0</v>
      </c>
      <c r="H411" s="21">
        <v>90</v>
      </c>
      <c r="I411" s="183">
        <v>0</v>
      </c>
      <c r="J411" s="184">
        <v>0</v>
      </c>
      <c r="K411" s="183">
        <v>-1</v>
      </c>
      <c r="L411" s="186">
        <v>-1.1111111111111112E-2</v>
      </c>
      <c r="R411" s="13" t="str">
        <f t="shared" si="26"/>
        <v/>
      </c>
      <c r="S411" s="13" t="str">
        <f t="shared" si="25"/>
        <v/>
      </c>
    </row>
    <row r="412" spans="1:19" s="12" customFormat="1" ht="30" customHeight="1" x14ac:dyDescent="0.25">
      <c r="A412" s="19" t="s">
        <v>29</v>
      </c>
      <c r="B412" s="18" t="s">
        <v>233</v>
      </c>
      <c r="C412" s="38">
        <v>121519</v>
      </c>
      <c r="D412" s="16">
        <v>129760</v>
      </c>
      <c r="E412" s="37">
        <v>0</v>
      </c>
      <c r="F412" s="59">
        <v>10000</v>
      </c>
      <c r="G412" s="44">
        <v>1382</v>
      </c>
      <c r="H412" s="14">
        <v>141142</v>
      </c>
      <c r="I412" s="168">
        <v>19623</v>
      </c>
      <c r="J412" s="169">
        <v>0.16148092067907077</v>
      </c>
      <c r="K412" s="168">
        <v>17441</v>
      </c>
      <c r="L412" s="170">
        <v>0.14352488088282492</v>
      </c>
      <c r="R412" s="13" t="str">
        <f t="shared" si="26"/>
        <v/>
      </c>
      <c r="S412" s="13" t="str">
        <f t="shared" si="25"/>
        <v/>
      </c>
    </row>
    <row r="413" spans="1:19" s="20" customFormat="1" ht="30" customHeight="1" x14ac:dyDescent="0.25">
      <c r="A413" s="226" t="s">
        <v>234</v>
      </c>
      <c r="B413" s="227"/>
      <c r="C413" s="43">
        <v>36</v>
      </c>
      <c r="D413" s="41">
        <v>36</v>
      </c>
      <c r="E413" s="47">
        <v>0</v>
      </c>
      <c r="F413" s="64">
        <v>-36</v>
      </c>
      <c r="G413" s="118">
        <v>0</v>
      </c>
      <c r="H413" s="60">
        <v>0</v>
      </c>
      <c r="I413" s="183">
        <v>-36</v>
      </c>
      <c r="J413" s="184">
        <v>-1</v>
      </c>
      <c r="K413" s="183">
        <v>-36</v>
      </c>
      <c r="L413" s="186">
        <v>-1</v>
      </c>
      <c r="R413" s="13" t="str">
        <f t="shared" si="26"/>
        <v/>
      </c>
      <c r="S413" s="13" t="str">
        <f t="shared" si="25"/>
        <v/>
      </c>
    </row>
    <row r="414" spans="1:19" s="20" customFormat="1" ht="30" customHeight="1" x14ac:dyDescent="0.25">
      <c r="A414" s="226" t="s">
        <v>235</v>
      </c>
      <c r="B414" s="227"/>
      <c r="C414" s="43">
        <v>126659</v>
      </c>
      <c r="D414" s="41">
        <v>110566</v>
      </c>
      <c r="E414" s="47">
        <v>0</v>
      </c>
      <c r="F414" s="64">
        <v>11093</v>
      </c>
      <c r="G414" s="118">
        <v>8700</v>
      </c>
      <c r="H414" s="60">
        <v>130359</v>
      </c>
      <c r="I414" s="183">
        <v>3700</v>
      </c>
      <c r="J414" s="184">
        <v>2.9212294428346979E-2</v>
      </c>
      <c r="K414" s="183">
        <v>1685</v>
      </c>
      <c r="L414" s="186">
        <v>1.3303436786963422E-2</v>
      </c>
      <c r="R414" s="13" t="str">
        <f t="shared" si="26"/>
        <v/>
      </c>
      <c r="S414" s="13" t="str">
        <f t="shared" si="25"/>
        <v/>
      </c>
    </row>
    <row r="415" spans="1:19" s="20" customFormat="1" ht="30" customHeight="1" x14ac:dyDescent="0.25">
      <c r="A415" s="226" t="s">
        <v>236</v>
      </c>
      <c r="B415" s="227"/>
      <c r="C415" s="43">
        <v>25000</v>
      </c>
      <c r="D415" s="41">
        <v>25500</v>
      </c>
      <c r="E415" s="47">
        <v>0</v>
      </c>
      <c r="F415" s="119">
        <v>0</v>
      </c>
      <c r="G415" s="120">
        <v>0</v>
      </c>
      <c r="H415" s="21">
        <v>25500</v>
      </c>
      <c r="I415" s="183">
        <v>500</v>
      </c>
      <c r="J415" s="184">
        <v>0.02</v>
      </c>
      <c r="K415" s="183">
        <v>106</v>
      </c>
      <c r="L415" s="186">
        <v>4.2399999999999998E-3</v>
      </c>
      <c r="R415" s="13" t="str">
        <f t="shared" si="26"/>
        <v/>
      </c>
      <c r="S415" s="13" t="str">
        <f t="shared" si="25"/>
        <v/>
      </c>
    </row>
    <row r="416" spans="1:19" s="20" customFormat="1" ht="30" customHeight="1" x14ac:dyDescent="0.25">
      <c r="A416" s="226" t="s">
        <v>237</v>
      </c>
      <c r="B416" s="227"/>
      <c r="C416" s="43">
        <v>1194</v>
      </c>
      <c r="D416" s="41">
        <v>1194</v>
      </c>
      <c r="E416" s="47">
        <v>0</v>
      </c>
      <c r="F416" s="64">
        <v>0</v>
      </c>
      <c r="G416" s="118">
        <v>0</v>
      </c>
      <c r="H416" s="60">
        <v>1194</v>
      </c>
      <c r="I416" s="183">
        <v>0</v>
      </c>
      <c r="J416" s="184">
        <v>0</v>
      </c>
      <c r="K416" s="183">
        <v>-18</v>
      </c>
      <c r="L416" s="186">
        <v>-1.507537688442211E-2</v>
      </c>
      <c r="R416" s="13" t="str">
        <f t="shared" si="26"/>
        <v/>
      </c>
      <c r="S416" s="13" t="str">
        <f t="shared" si="25"/>
        <v/>
      </c>
    </row>
    <row r="417" spans="1:19" s="12" customFormat="1" ht="30" customHeight="1" x14ac:dyDescent="0.25">
      <c r="A417" s="19" t="s">
        <v>29</v>
      </c>
      <c r="B417" s="18" t="s">
        <v>238</v>
      </c>
      <c r="C417" s="38">
        <v>152889</v>
      </c>
      <c r="D417" s="16">
        <v>137296</v>
      </c>
      <c r="E417" s="37">
        <v>0</v>
      </c>
      <c r="F417" s="36">
        <v>11057</v>
      </c>
      <c r="G417" s="36">
        <v>8700</v>
      </c>
      <c r="H417" s="14">
        <v>157053</v>
      </c>
      <c r="I417" s="168">
        <v>4164</v>
      </c>
      <c r="J417" s="169">
        <v>2.7235445323077527E-2</v>
      </c>
      <c r="K417" s="168">
        <v>1736</v>
      </c>
      <c r="L417" s="170">
        <v>1.1354642910869978E-2</v>
      </c>
      <c r="R417" s="13" t="str">
        <f t="shared" si="26"/>
        <v/>
      </c>
      <c r="S417" s="13" t="str">
        <f t="shared" si="25"/>
        <v/>
      </c>
    </row>
    <row r="418" spans="1:19" s="20" customFormat="1" ht="30" customHeight="1" x14ac:dyDescent="0.25">
      <c r="A418" s="226" t="s">
        <v>239</v>
      </c>
      <c r="B418" s="227"/>
      <c r="C418" s="43">
        <v>95523</v>
      </c>
      <c r="D418" s="41">
        <v>93746</v>
      </c>
      <c r="E418" s="47">
        <v>0</v>
      </c>
      <c r="F418" s="119">
        <v>0</v>
      </c>
      <c r="G418" s="120">
        <v>3554</v>
      </c>
      <c r="H418" s="21">
        <v>97300</v>
      </c>
      <c r="I418" s="183">
        <v>1777</v>
      </c>
      <c r="J418" s="184">
        <v>1.8602849575494906E-2</v>
      </c>
      <c r="K418" s="183">
        <v>273</v>
      </c>
      <c r="L418" s="186">
        <v>2.8579504412549858E-3</v>
      </c>
      <c r="R418" s="13" t="str">
        <f t="shared" si="26"/>
        <v/>
      </c>
      <c r="S418" s="13" t="str">
        <f t="shared" si="25"/>
        <v/>
      </c>
    </row>
    <row r="419" spans="1:19" s="12" customFormat="1" ht="30" customHeight="1" x14ac:dyDescent="0.25">
      <c r="A419" s="19" t="s">
        <v>29</v>
      </c>
      <c r="B419" s="18" t="s">
        <v>239</v>
      </c>
      <c r="C419" s="38">
        <v>95523</v>
      </c>
      <c r="D419" s="16">
        <v>93746</v>
      </c>
      <c r="E419" s="37">
        <v>0</v>
      </c>
      <c r="F419" s="59">
        <v>0</v>
      </c>
      <c r="G419" s="44">
        <v>3554</v>
      </c>
      <c r="H419" s="14">
        <v>97300</v>
      </c>
      <c r="I419" s="168">
        <v>1777</v>
      </c>
      <c r="J419" s="169">
        <v>1.8602849575494906E-2</v>
      </c>
      <c r="K419" s="168">
        <v>273</v>
      </c>
      <c r="L419" s="170">
        <v>2.8579504412549858E-3</v>
      </c>
      <c r="R419" s="13" t="str">
        <f t="shared" si="26"/>
        <v/>
      </c>
      <c r="S419" s="13" t="str">
        <f t="shared" si="25"/>
        <v/>
      </c>
    </row>
    <row r="420" spans="1:19" s="20" customFormat="1" ht="30" customHeight="1" x14ac:dyDescent="0.25">
      <c r="A420" s="226" t="s">
        <v>240</v>
      </c>
      <c r="B420" s="227"/>
      <c r="C420" s="43">
        <v>6609</v>
      </c>
      <c r="D420" s="41">
        <v>6609</v>
      </c>
      <c r="E420" s="47">
        <v>0</v>
      </c>
      <c r="F420" s="64">
        <v>-2139</v>
      </c>
      <c r="G420" s="118">
        <v>0</v>
      </c>
      <c r="H420" s="60">
        <v>4470</v>
      </c>
      <c r="I420" s="183">
        <v>-2139</v>
      </c>
      <c r="J420" s="184">
        <v>-0.32364956876985929</v>
      </c>
      <c r="K420" s="183">
        <v>-2208</v>
      </c>
      <c r="L420" s="186">
        <v>-0.33408987743985474</v>
      </c>
      <c r="R420" s="13" t="str">
        <f t="shared" si="26"/>
        <v/>
      </c>
      <c r="S420" s="13" t="str">
        <f t="shared" si="25"/>
        <v/>
      </c>
    </row>
    <row r="421" spans="1:19" s="12" customFormat="1" ht="30" customHeight="1" x14ac:dyDescent="0.25">
      <c r="A421" s="19" t="s">
        <v>29</v>
      </c>
      <c r="B421" s="18" t="s">
        <v>241</v>
      </c>
      <c r="C421" s="38">
        <v>6609</v>
      </c>
      <c r="D421" s="16">
        <v>6609</v>
      </c>
      <c r="E421" s="37">
        <v>0</v>
      </c>
      <c r="F421" s="59">
        <v>-2139</v>
      </c>
      <c r="G421" s="44">
        <v>0</v>
      </c>
      <c r="H421" s="14">
        <v>4470</v>
      </c>
      <c r="I421" s="168">
        <v>-2139</v>
      </c>
      <c r="J421" s="169">
        <v>-0.32364956876985929</v>
      </c>
      <c r="K421" s="168">
        <v>-2208</v>
      </c>
      <c r="L421" s="170">
        <v>-0.33408987743985474</v>
      </c>
      <c r="R421" s="13" t="str">
        <f t="shared" si="26"/>
        <v/>
      </c>
      <c r="S421" s="13" t="str">
        <f t="shared" si="25"/>
        <v/>
      </c>
    </row>
    <row r="422" spans="1:19" s="20" customFormat="1" ht="30" customHeight="1" x14ac:dyDescent="0.25">
      <c r="A422" s="226" t="s">
        <v>242</v>
      </c>
      <c r="B422" s="227"/>
      <c r="C422" s="43">
        <v>2786</v>
      </c>
      <c r="D422" s="41">
        <v>2786</v>
      </c>
      <c r="E422" s="47">
        <v>0</v>
      </c>
      <c r="F422" s="119">
        <v>0</v>
      </c>
      <c r="G422" s="120">
        <v>0</v>
      </c>
      <c r="H422" s="21">
        <v>2786</v>
      </c>
      <c r="I422" s="183">
        <v>0</v>
      </c>
      <c r="J422" s="184">
        <v>0</v>
      </c>
      <c r="K422" s="183">
        <v>-43</v>
      </c>
      <c r="L422" s="186">
        <v>-1.5434314429289303E-2</v>
      </c>
      <c r="R422" s="13" t="str">
        <f t="shared" si="26"/>
        <v/>
      </c>
      <c r="S422" s="13" t="str">
        <f t="shared" si="25"/>
        <v/>
      </c>
    </row>
    <row r="423" spans="1:19" s="20" customFormat="1" ht="30" customHeight="1" x14ac:dyDescent="0.25">
      <c r="A423" s="226" t="s">
        <v>243</v>
      </c>
      <c r="B423" s="227"/>
      <c r="C423" s="43">
        <v>3730</v>
      </c>
      <c r="D423" s="41">
        <v>3730</v>
      </c>
      <c r="E423" s="47">
        <v>0</v>
      </c>
      <c r="F423" s="119">
        <v>0</v>
      </c>
      <c r="G423" s="120">
        <v>0</v>
      </c>
      <c r="H423" s="21">
        <v>3730</v>
      </c>
      <c r="I423" s="183">
        <v>0</v>
      </c>
      <c r="J423" s="184">
        <v>0</v>
      </c>
      <c r="K423" s="183">
        <v>-58</v>
      </c>
      <c r="L423" s="186">
        <v>-1.5549597855227882E-2</v>
      </c>
      <c r="R423" s="13" t="str">
        <f t="shared" si="26"/>
        <v/>
      </c>
      <c r="S423" s="13" t="str">
        <f t="shared" si="25"/>
        <v/>
      </c>
    </row>
    <row r="424" spans="1:19" s="20" customFormat="1" ht="30" customHeight="1" x14ac:dyDescent="0.25">
      <c r="A424" s="226" t="s">
        <v>244</v>
      </c>
      <c r="B424" s="227"/>
      <c r="C424" s="43">
        <v>12481</v>
      </c>
      <c r="D424" s="41">
        <v>12481</v>
      </c>
      <c r="E424" s="47">
        <v>0</v>
      </c>
      <c r="F424" s="119">
        <v>0</v>
      </c>
      <c r="G424" s="120">
        <v>0</v>
      </c>
      <c r="H424" s="21">
        <v>12481</v>
      </c>
      <c r="I424" s="183">
        <v>0</v>
      </c>
      <c r="J424" s="184">
        <v>0</v>
      </c>
      <c r="K424" s="183">
        <v>-193</v>
      </c>
      <c r="L424" s="186">
        <v>-1.546350452688086E-2</v>
      </c>
      <c r="R424" s="13" t="str">
        <f t="shared" si="26"/>
        <v/>
      </c>
      <c r="S424" s="13" t="str">
        <f t="shared" si="25"/>
        <v/>
      </c>
    </row>
    <row r="425" spans="1:19" s="12" customFormat="1" ht="30" customHeight="1" thickBot="1" x14ac:dyDescent="0.3">
      <c r="A425" s="19" t="s">
        <v>29</v>
      </c>
      <c r="B425" s="18" t="s">
        <v>245</v>
      </c>
      <c r="C425" s="38">
        <v>18997</v>
      </c>
      <c r="D425" s="16">
        <v>18997</v>
      </c>
      <c r="E425" s="37">
        <v>0</v>
      </c>
      <c r="F425" s="59">
        <v>0</v>
      </c>
      <c r="G425" s="44">
        <v>0</v>
      </c>
      <c r="H425" s="14">
        <v>18997</v>
      </c>
      <c r="I425" s="160">
        <v>0</v>
      </c>
      <c r="J425" s="161">
        <v>0</v>
      </c>
      <c r="K425" s="160">
        <v>-294</v>
      </c>
      <c r="L425" s="165">
        <v>-1.5476127809654155E-2</v>
      </c>
      <c r="R425" s="13" t="str">
        <f t="shared" si="26"/>
        <v/>
      </c>
      <c r="S425" s="13" t="str">
        <f t="shared" si="25"/>
        <v/>
      </c>
    </row>
    <row r="426" spans="1:19" ht="24" customHeight="1" thickBot="1" x14ac:dyDescent="0.3">
      <c r="A426" s="211" t="s">
        <v>21</v>
      </c>
      <c r="B426" s="212"/>
      <c r="C426" s="239" t="s">
        <v>6</v>
      </c>
      <c r="D426" s="208" t="s">
        <v>0</v>
      </c>
      <c r="E426" s="209"/>
      <c r="F426" s="209"/>
      <c r="G426" s="209"/>
      <c r="H426" s="210"/>
      <c r="I426" s="201" t="s">
        <v>396</v>
      </c>
      <c r="J426" s="201"/>
      <c r="K426" s="201"/>
      <c r="L426" s="201"/>
      <c r="N426" s="1"/>
      <c r="O426" s="1"/>
      <c r="S426" s="13" t="str">
        <f t="shared" si="25"/>
        <v/>
      </c>
    </row>
    <row r="427" spans="1:19" s="4" customFormat="1" ht="60" x14ac:dyDescent="0.25">
      <c r="A427" s="213"/>
      <c r="B427" s="214"/>
      <c r="C427" s="240"/>
      <c r="D427" s="69" t="s">
        <v>7</v>
      </c>
      <c r="E427" s="56" t="s">
        <v>22</v>
      </c>
      <c r="F427" s="56" t="s">
        <v>23</v>
      </c>
      <c r="G427" s="68" t="s">
        <v>24</v>
      </c>
      <c r="H427" s="53" t="s">
        <v>9</v>
      </c>
      <c r="I427" s="197" t="s">
        <v>398</v>
      </c>
      <c r="J427" s="198"/>
      <c r="K427" s="199" t="s">
        <v>397</v>
      </c>
      <c r="L427" s="200"/>
      <c r="S427" s="13" t="str">
        <f t="shared" si="25"/>
        <v/>
      </c>
    </row>
    <row r="428" spans="1:19" s="12" customFormat="1" ht="24" customHeight="1" thickBot="1" x14ac:dyDescent="0.3">
      <c r="A428" s="215"/>
      <c r="B428" s="216"/>
      <c r="C428" s="51" t="s">
        <v>13</v>
      </c>
      <c r="D428" s="27" t="s">
        <v>13</v>
      </c>
      <c r="E428" s="26" t="s">
        <v>13</v>
      </c>
      <c r="F428" s="26" t="s">
        <v>13</v>
      </c>
      <c r="G428" s="26" t="s">
        <v>13</v>
      </c>
      <c r="H428" s="25" t="s">
        <v>13</v>
      </c>
      <c r="I428" s="191" t="s">
        <v>13</v>
      </c>
      <c r="J428" s="192" t="s">
        <v>14</v>
      </c>
      <c r="K428" s="191" t="s">
        <v>13</v>
      </c>
      <c r="L428" s="192" t="s">
        <v>14</v>
      </c>
      <c r="S428" s="13" t="str">
        <f t="shared" si="25"/>
        <v/>
      </c>
    </row>
    <row r="429" spans="1:19" s="20" customFormat="1" ht="30" customHeight="1" x14ac:dyDescent="0.25">
      <c r="A429" s="226" t="s">
        <v>246</v>
      </c>
      <c r="B429" s="227"/>
      <c r="C429" s="43">
        <v>455980</v>
      </c>
      <c r="D429" s="41">
        <v>436303</v>
      </c>
      <c r="E429" s="47">
        <v>0</v>
      </c>
      <c r="F429" s="64">
        <v>-10561</v>
      </c>
      <c r="G429" s="118">
        <v>0</v>
      </c>
      <c r="H429" s="21">
        <v>425742</v>
      </c>
      <c r="I429" s="183">
        <v>-30238</v>
      </c>
      <c r="J429" s="184">
        <v>-6.6314312031229436E-2</v>
      </c>
      <c r="K429" s="183">
        <v>-36820</v>
      </c>
      <c r="L429" s="186">
        <v>-8.0749155664722141E-2</v>
      </c>
      <c r="R429" s="13" t="str">
        <f t="shared" ref="R429:R459" si="27">IF(H429&lt;0,"Amend formula","")</f>
        <v/>
      </c>
      <c r="S429" s="13" t="str">
        <f t="shared" si="25"/>
        <v/>
      </c>
    </row>
    <row r="430" spans="1:19" s="20" customFormat="1" ht="30" customHeight="1" x14ac:dyDescent="0.25">
      <c r="A430" s="226" t="s">
        <v>247</v>
      </c>
      <c r="B430" s="227"/>
      <c r="C430" s="43">
        <v>13862</v>
      </c>
      <c r="D430" s="41">
        <v>13723</v>
      </c>
      <c r="E430" s="47">
        <v>0</v>
      </c>
      <c r="F430" s="64">
        <v>0</v>
      </c>
      <c r="G430" s="118">
        <v>0</v>
      </c>
      <c r="H430" s="60">
        <v>13723</v>
      </c>
      <c r="I430" s="183">
        <v>-139</v>
      </c>
      <c r="J430" s="184">
        <v>-1.0027413071706825E-2</v>
      </c>
      <c r="K430" s="183">
        <v>-351</v>
      </c>
      <c r="L430" s="186">
        <v>-2.5321021497619393E-2</v>
      </c>
      <c r="R430" s="13" t="str">
        <f t="shared" si="27"/>
        <v/>
      </c>
      <c r="S430" s="13" t="str">
        <f t="shared" si="25"/>
        <v/>
      </c>
    </row>
    <row r="431" spans="1:19" s="20" customFormat="1" ht="30" customHeight="1" x14ac:dyDescent="0.25">
      <c r="A431" s="226" t="s">
        <v>248</v>
      </c>
      <c r="B431" s="227"/>
      <c r="C431" s="43">
        <v>106849</v>
      </c>
      <c r="D431" s="41">
        <v>106849</v>
      </c>
      <c r="E431" s="47">
        <v>0</v>
      </c>
      <c r="F431" s="119">
        <v>0</v>
      </c>
      <c r="G431" s="120">
        <v>0</v>
      </c>
      <c r="H431" s="21">
        <v>106849</v>
      </c>
      <c r="I431" s="183">
        <v>0</v>
      </c>
      <c r="J431" s="184">
        <v>0</v>
      </c>
      <c r="K431" s="183">
        <v>-1652</v>
      </c>
      <c r="L431" s="186">
        <v>-1.5461071231363888E-2</v>
      </c>
      <c r="R431" s="13" t="str">
        <f t="shared" si="27"/>
        <v/>
      </c>
      <c r="S431" s="13" t="str">
        <f t="shared" si="25"/>
        <v/>
      </c>
    </row>
    <row r="432" spans="1:19" s="20" customFormat="1" ht="30" customHeight="1" x14ac:dyDescent="0.25">
      <c r="A432" s="226" t="s">
        <v>249</v>
      </c>
      <c r="B432" s="227"/>
      <c r="C432" s="43">
        <v>6297</v>
      </c>
      <c r="D432" s="41">
        <v>6297</v>
      </c>
      <c r="E432" s="47">
        <v>0</v>
      </c>
      <c r="F432" s="119">
        <v>0</v>
      </c>
      <c r="G432" s="120">
        <v>0</v>
      </c>
      <c r="H432" s="21">
        <v>6297</v>
      </c>
      <c r="I432" s="183">
        <v>0</v>
      </c>
      <c r="J432" s="184">
        <v>0</v>
      </c>
      <c r="K432" s="183">
        <v>-97</v>
      </c>
      <c r="L432" s="186">
        <v>-1.5404160711449897E-2</v>
      </c>
      <c r="R432" s="13" t="str">
        <f t="shared" si="27"/>
        <v/>
      </c>
      <c r="S432" s="13" t="str">
        <f t="shared" si="25"/>
        <v/>
      </c>
    </row>
    <row r="433" spans="1:19" s="12" customFormat="1" ht="30" customHeight="1" x14ac:dyDescent="0.25">
      <c r="A433" s="19" t="s">
        <v>29</v>
      </c>
      <c r="B433" s="18" t="s">
        <v>250</v>
      </c>
      <c r="C433" s="38">
        <v>582988</v>
      </c>
      <c r="D433" s="16">
        <v>563172</v>
      </c>
      <c r="E433" s="37">
        <v>0</v>
      </c>
      <c r="F433" s="36">
        <v>-10561</v>
      </c>
      <c r="G433" s="36">
        <v>0</v>
      </c>
      <c r="H433" s="14">
        <v>552611</v>
      </c>
      <c r="I433" s="168">
        <v>-30377</v>
      </c>
      <c r="J433" s="169">
        <v>-5.2105703719459065E-2</v>
      </c>
      <c r="K433" s="168">
        <v>-38921</v>
      </c>
      <c r="L433" s="170">
        <v>-6.6761236937981569E-2</v>
      </c>
      <c r="R433" s="13" t="str">
        <f t="shared" si="27"/>
        <v/>
      </c>
      <c r="S433" s="13" t="str">
        <f t="shared" si="25"/>
        <v/>
      </c>
    </row>
    <row r="434" spans="1:19" s="20" customFormat="1" ht="30" customHeight="1" x14ac:dyDescent="0.25">
      <c r="A434" s="226" t="s">
        <v>251</v>
      </c>
      <c r="B434" s="227"/>
      <c r="C434" s="43">
        <v>515</v>
      </c>
      <c r="D434" s="41">
        <v>515</v>
      </c>
      <c r="E434" s="47">
        <v>0</v>
      </c>
      <c r="F434" s="64">
        <v>0</v>
      </c>
      <c r="G434" s="118">
        <v>0</v>
      </c>
      <c r="H434" s="60">
        <v>515</v>
      </c>
      <c r="I434" s="183">
        <v>0</v>
      </c>
      <c r="J434" s="184">
        <v>0</v>
      </c>
      <c r="K434" s="183">
        <v>-8</v>
      </c>
      <c r="L434" s="186">
        <v>-1.5533980582524271E-2</v>
      </c>
      <c r="R434" s="13" t="str">
        <f t="shared" si="27"/>
        <v/>
      </c>
      <c r="S434" s="13" t="str">
        <f t="shared" si="25"/>
        <v/>
      </c>
    </row>
    <row r="435" spans="1:19" s="12" customFormat="1" ht="30" customHeight="1" x14ac:dyDescent="0.25">
      <c r="A435" s="19" t="s">
        <v>29</v>
      </c>
      <c r="B435" s="18" t="s">
        <v>252</v>
      </c>
      <c r="C435" s="38">
        <v>515</v>
      </c>
      <c r="D435" s="16">
        <v>515</v>
      </c>
      <c r="E435" s="37">
        <v>0</v>
      </c>
      <c r="F435" s="59">
        <v>0</v>
      </c>
      <c r="G435" s="44">
        <v>0</v>
      </c>
      <c r="H435" s="14">
        <v>515</v>
      </c>
      <c r="I435" s="168">
        <v>0</v>
      </c>
      <c r="J435" s="169">
        <v>0</v>
      </c>
      <c r="K435" s="168">
        <v>-8</v>
      </c>
      <c r="L435" s="170">
        <v>-1.5533980582524271E-2</v>
      </c>
      <c r="R435" s="13" t="str">
        <f t="shared" si="27"/>
        <v/>
      </c>
      <c r="S435" s="13" t="str">
        <f t="shared" si="25"/>
        <v/>
      </c>
    </row>
    <row r="436" spans="1:19" s="20" customFormat="1" ht="30" customHeight="1" x14ac:dyDescent="0.25">
      <c r="A436" s="226" t="s">
        <v>253</v>
      </c>
      <c r="B436" s="227"/>
      <c r="C436" s="43">
        <v>3328</v>
      </c>
      <c r="D436" s="41">
        <v>3328</v>
      </c>
      <c r="E436" s="47">
        <v>0</v>
      </c>
      <c r="F436" s="119">
        <v>0</v>
      </c>
      <c r="G436" s="120">
        <v>0</v>
      </c>
      <c r="H436" s="21">
        <v>3328</v>
      </c>
      <c r="I436" s="183">
        <v>0</v>
      </c>
      <c r="J436" s="184">
        <v>0</v>
      </c>
      <c r="K436" s="183">
        <v>-51</v>
      </c>
      <c r="L436" s="186">
        <v>-1.532451923076923E-2</v>
      </c>
      <c r="R436" s="13" t="str">
        <f t="shared" si="27"/>
        <v/>
      </c>
      <c r="S436" s="13" t="str">
        <f t="shared" si="25"/>
        <v/>
      </c>
    </row>
    <row r="437" spans="1:19" s="20" customFormat="1" ht="30" customHeight="1" x14ac:dyDescent="0.25">
      <c r="A437" s="226" t="s">
        <v>254</v>
      </c>
      <c r="B437" s="227"/>
      <c r="C437" s="43">
        <v>4826</v>
      </c>
      <c r="D437" s="41">
        <v>4826</v>
      </c>
      <c r="E437" s="47">
        <v>0</v>
      </c>
      <c r="F437" s="64">
        <v>0</v>
      </c>
      <c r="G437" s="118">
        <v>2500</v>
      </c>
      <c r="H437" s="60">
        <v>7326</v>
      </c>
      <c r="I437" s="183">
        <v>2500</v>
      </c>
      <c r="J437" s="184">
        <v>0.51802735184417736</v>
      </c>
      <c r="K437" s="183">
        <v>2387</v>
      </c>
      <c r="L437" s="186">
        <v>0.49461251554082053</v>
      </c>
      <c r="R437" s="13" t="str">
        <f t="shared" si="27"/>
        <v/>
      </c>
      <c r="S437" s="13" t="str">
        <f t="shared" si="25"/>
        <v/>
      </c>
    </row>
    <row r="438" spans="1:19" s="12" customFormat="1" ht="30" customHeight="1" x14ac:dyDescent="0.25">
      <c r="A438" s="19" t="s">
        <v>29</v>
      </c>
      <c r="B438" s="18" t="s">
        <v>254</v>
      </c>
      <c r="C438" s="38">
        <v>8154</v>
      </c>
      <c r="D438" s="16">
        <v>8154</v>
      </c>
      <c r="E438" s="37">
        <v>0</v>
      </c>
      <c r="F438" s="59">
        <v>0</v>
      </c>
      <c r="G438" s="44">
        <v>2500</v>
      </c>
      <c r="H438" s="14">
        <v>10654</v>
      </c>
      <c r="I438" s="168">
        <v>2500</v>
      </c>
      <c r="J438" s="169">
        <v>0.30659798871719401</v>
      </c>
      <c r="K438" s="168">
        <v>2335</v>
      </c>
      <c r="L438" s="170">
        <v>0.2863625214618592</v>
      </c>
      <c r="R438" s="13" t="str">
        <f t="shared" si="27"/>
        <v/>
      </c>
      <c r="S438" s="13" t="str">
        <f t="shared" si="25"/>
        <v/>
      </c>
    </row>
    <row r="439" spans="1:19" s="20" customFormat="1" ht="30" customHeight="1" x14ac:dyDescent="0.25">
      <c r="A439" s="226" t="s">
        <v>255</v>
      </c>
      <c r="B439" s="227"/>
      <c r="C439" s="43">
        <v>31361</v>
      </c>
      <c r="D439" s="41">
        <v>31361</v>
      </c>
      <c r="E439" s="47">
        <v>0</v>
      </c>
      <c r="F439" s="119">
        <v>-2000</v>
      </c>
      <c r="G439" s="120">
        <v>0</v>
      </c>
      <c r="H439" s="21">
        <v>29361</v>
      </c>
      <c r="I439" s="183">
        <v>-2000</v>
      </c>
      <c r="J439" s="184">
        <v>-6.3773476611077448E-2</v>
      </c>
      <c r="K439" s="183">
        <v>-2454</v>
      </c>
      <c r="L439" s="186">
        <v>-7.8250055801792034E-2</v>
      </c>
      <c r="R439" s="13" t="str">
        <f t="shared" si="27"/>
        <v/>
      </c>
      <c r="S439" s="13" t="str">
        <f t="shared" si="25"/>
        <v/>
      </c>
    </row>
    <row r="440" spans="1:19" s="12" customFormat="1" ht="30" customHeight="1" x14ac:dyDescent="0.25">
      <c r="A440" s="19" t="s">
        <v>29</v>
      </c>
      <c r="B440" s="18" t="s">
        <v>255</v>
      </c>
      <c r="C440" s="38">
        <v>31361</v>
      </c>
      <c r="D440" s="16">
        <v>31361</v>
      </c>
      <c r="E440" s="37">
        <v>0</v>
      </c>
      <c r="F440" s="59">
        <v>-2000</v>
      </c>
      <c r="G440" s="44">
        <v>0</v>
      </c>
      <c r="H440" s="14">
        <v>29361</v>
      </c>
      <c r="I440" s="168">
        <v>-2000</v>
      </c>
      <c r="J440" s="169">
        <v>-6.3773476611077448E-2</v>
      </c>
      <c r="K440" s="168">
        <v>-2454</v>
      </c>
      <c r="L440" s="170">
        <v>-7.8250055801792034E-2</v>
      </c>
      <c r="R440" s="13" t="str">
        <f t="shared" si="27"/>
        <v/>
      </c>
      <c r="S440" s="13" t="str">
        <f t="shared" si="25"/>
        <v/>
      </c>
    </row>
    <row r="441" spans="1:19" s="20" customFormat="1" ht="30" customHeight="1" x14ac:dyDescent="0.25">
      <c r="A441" s="226" t="s">
        <v>256</v>
      </c>
      <c r="B441" s="227"/>
      <c r="C441" s="43">
        <v>3913</v>
      </c>
      <c r="D441" s="41">
        <v>3913</v>
      </c>
      <c r="E441" s="47">
        <v>0</v>
      </c>
      <c r="F441" s="64">
        <v>2000</v>
      </c>
      <c r="G441" s="118">
        <v>0</v>
      </c>
      <c r="H441" s="60">
        <v>5913</v>
      </c>
      <c r="I441" s="183">
        <v>2000</v>
      </c>
      <c r="J441" s="184">
        <v>0.51111679018655765</v>
      </c>
      <c r="K441" s="183">
        <v>1909</v>
      </c>
      <c r="L441" s="186">
        <v>0.48786097623306923</v>
      </c>
      <c r="R441" s="13" t="str">
        <f t="shared" si="27"/>
        <v/>
      </c>
      <c r="S441" s="13" t="str">
        <f t="shared" si="25"/>
        <v/>
      </c>
    </row>
    <row r="442" spans="1:19" s="20" customFormat="1" ht="30" customHeight="1" x14ac:dyDescent="0.25">
      <c r="A442" s="226" t="s">
        <v>257</v>
      </c>
      <c r="B442" s="227"/>
      <c r="C442" s="43">
        <v>3051</v>
      </c>
      <c r="D442" s="41">
        <v>3051</v>
      </c>
      <c r="E442" s="47">
        <v>0</v>
      </c>
      <c r="F442" s="119">
        <v>0</v>
      </c>
      <c r="G442" s="120">
        <v>0</v>
      </c>
      <c r="H442" s="21">
        <v>3051</v>
      </c>
      <c r="I442" s="183">
        <v>0</v>
      </c>
      <c r="J442" s="184">
        <v>0</v>
      </c>
      <c r="K442" s="183">
        <v>-47</v>
      </c>
      <c r="L442" s="186">
        <v>-1.5404785316289742E-2</v>
      </c>
      <c r="R442" s="13" t="str">
        <f t="shared" si="27"/>
        <v/>
      </c>
      <c r="S442" s="13" t="str">
        <f t="shared" si="25"/>
        <v/>
      </c>
    </row>
    <row r="443" spans="1:19" s="12" customFormat="1" ht="30" customHeight="1" x14ac:dyDescent="0.25">
      <c r="A443" s="19" t="s">
        <v>29</v>
      </c>
      <c r="B443" s="18" t="s">
        <v>256</v>
      </c>
      <c r="C443" s="38">
        <v>6964</v>
      </c>
      <c r="D443" s="16">
        <v>6964</v>
      </c>
      <c r="E443" s="37">
        <v>0</v>
      </c>
      <c r="F443" s="59">
        <v>2000</v>
      </c>
      <c r="G443" s="44">
        <v>0</v>
      </c>
      <c r="H443" s="14">
        <v>8964</v>
      </c>
      <c r="I443" s="168">
        <v>2000</v>
      </c>
      <c r="J443" s="169">
        <v>0.28719126938541067</v>
      </c>
      <c r="K443" s="168">
        <v>1861</v>
      </c>
      <c r="L443" s="170">
        <v>0.26723147616312465</v>
      </c>
      <c r="R443" s="13" t="str">
        <f t="shared" si="27"/>
        <v/>
      </c>
      <c r="S443" s="13" t="str">
        <f t="shared" si="25"/>
        <v/>
      </c>
    </row>
    <row r="444" spans="1:19" s="20" customFormat="1" ht="30" customHeight="1" x14ac:dyDescent="0.25">
      <c r="A444" s="226" t="s">
        <v>258</v>
      </c>
      <c r="B444" s="227"/>
      <c r="C444" s="43">
        <v>662</v>
      </c>
      <c r="D444" s="41">
        <v>617</v>
      </c>
      <c r="E444" s="47">
        <v>0</v>
      </c>
      <c r="F444" s="64">
        <v>0</v>
      </c>
      <c r="G444" s="118">
        <v>0</v>
      </c>
      <c r="H444" s="60">
        <v>617</v>
      </c>
      <c r="I444" s="183">
        <v>-45</v>
      </c>
      <c r="J444" s="184">
        <v>-6.7975830815709973E-2</v>
      </c>
      <c r="K444" s="183">
        <v>-55</v>
      </c>
      <c r="L444" s="186">
        <v>-8.3081570996978854E-2</v>
      </c>
      <c r="R444" s="13" t="str">
        <f t="shared" si="27"/>
        <v/>
      </c>
      <c r="S444" s="13" t="str">
        <f t="shared" si="25"/>
        <v/>
      </c>
    </row>
    <row r="445" spans="1:19" s="20" customFormat="1" ht="30" customHeight="1" x14ac:dyDescent="0.25">
      <c r="A445" s="226" t="s">
        <v>259</v>
      </c>
      <c r="B445" s="227"/>
      <c r="C445" s="43">
        <v>908</v>
      </c>
      <c r="D445" s="41">
        <v>884</v>
      </c>
      <c r="E445" s="47">
        <v>0</v>
      </c>
      <c r="F445" s="119">
        <v>0</v>
      </c>
      <c r="G445" s="118">
        <v>0</v>
      </c>
      <c r="H445" s="21">
        <v>884</v>
      </c>
      <c r="I445" s="183">
        <v>-24</v>
      </c>
      <c r="J445" s="184">
        <v>-2.643171806167401E-2</v>
      </c>
      <c r="K445" s="183">
        <v>-38</v>
      </c>
      <c r="L445" s="186">
        <v>-4.185022026431718E-2</v>
      </c>
      <c r="R445" s="13" t="str">
        <f t="shared" si="27"/>
        <v/>
      </c>
      <c r="S445" s="13" t="str">
        <f t="shared" si="25"/>
        <v/>
      </c>
    </row>
    <row r="446" spans="1:19" s="4" customFormat="1" ht="30" customHeight="1" x14ac:dyDescent="0.25">
      <c r="A446" s="19" t="s">
        <v>29</v>
      </c>
      <c r="B446" s="18" t="s">
        <v>260</v>
      </c>
      <c r="C446" s="38">
        <v>1570</v>
      </c>
      <c r="D446" s="16">
        <v>1501</v>
      </c>
      <c r="E446" s="37">
        <v>0</v>
      </c>
      <c r="F446" s="37">
        <v>0</v>
      </c>
      <c r="G446" s="59">
        <v>0</v>
      </c>
      <c r="H446" s="14">
        <v>1501</v>
      </c>
      <c r="I446" s="168">
        <v>-69</v>
      </c>
      <c r="J446" s="169">
        <v>-4.3949044585987258E-2</v>
      </c>
      <c r="K446" s="168">
        <v>-92</v>
      </c>
      <c r="L446" s="170">
        <v>-5.8598726114649682E-2</v>
      </c>
      <c r="R446" s="13" t="str">
        <f t="shared" si="27"/>
        <v/>
      </c>
      <c r="S446" s="13" t="str">
        <f t="shared" si="25"/>
        <v/>
      </c>
    </row>
    <row r="447" spans="1:19" s="20" customFormat="1" ht="30" customHeight="1" x14ac:dyDescent="0.25">
      <c r="A447" s="226" t="s">
        <v>261</v>
      </c>
      <c r="B447" s="227"/>
      <c r="C447" s="42">
        <v>115709</v>
      </c>
      <c r="D447" s="63">
        <v>111113</v>
      </c>
      <c r="E447" s="62">
        <v>0</v>
      </c>
      <c r="F447" s="62">
        <v>-29000</v>
      </c>
      <c r="G447" s="61">
        <v>0</v>
      </c>
      <c r="H447" s="60">
        <v>82113</v>
      </c>
      <c r="I447" s="183">
        <v>-33596</v>
      </c>
      <c r="J447" s="184">
        <v>-0.29034906532767546</v>
      </c>
      <c r="K447" s="183">
        <v>-34866</v>
      </c>
      <c r="L447" s="186">
        <v>-0.30132487533381153</v>
      </c>
      <c r="R447" s="13" t="str">
        <f t="shared" si="27"/>
        <v/>
      </c>
      <c r="S447" s="13" t="str">
        <f t="shared" si="25"/>
        <v/>
      </c>
    </row>
    <row r="448" spans="1:19" s="12" customFormat="1" ht="30" customHeight="1" x14ac:dyDescent="0.25">
      <c r="A448" s="19" t="s">
        <v>29</v>
      </c>
      <c r="B448" s="18" t="s">
        <v>261</v>
      </c>
      <c r="C448" s="38">
        <v>115709</v>
      </c>
      <c r="D448" s="16">
        <v>111113</v>
      </c>
      <c r="E448" s="37">
        <v>0</v>
      </c>
      <c r="F448" s="37">
        <v>-29000</v>
      </c>
      <c r="G448" s="59">
        <v>0</v>
      </c>
      <c r="H448" s="14">
        <v>82113</v>
      </c>
      <c r="I448" s="168">
        <v>-33596</v>
      </c>
      <c r="J448" s="169">
        <v>-0.29034906532767546</v>
      </c>
      <c r="K448" s="168">
        <v>-34866</v>
      </c>
      <c r="L448" s="170">
        <v>-0.30132487533381153</v>
      </c>
      <c r="R448" s="13" t="str">
        <f t="shared" si="27"/>
        <v/>
      </c>
      <c r="S448" s="13" t="str">
        <f t="shared" si="25"/>
        <v/>
      </c>
    </row>
    <row r="449" spans="1:19" s="20" customFormat="1" ht="30" customHeight="1" x14ac:dyDescent="0.25">
      <c r="A449" s="226" t="s">
        <v>262</v>
      </c>
      <c r="B449" s="227"/>
      <c r="C449" s="42">
        <v>648</v>
      </c>
      <c r="D449" s="63">
        <v>648</v>
      </c>
      <c r="E449" s="62">
        <v>0</v>
      </c>
      <c r="F449" s="62">
        <v>0</v>
      </c>
      <c r="G449" s="61">
        <v>0</v>
      </c>
      <c r="H449" s="60">
        <v>648</v>
      </c>
      <c r="I449" s="183">
        <v>0</v>
      </c>
      <c r="J449" s="184">
        <v>0</v>
      </c>
      <c r="K449" s="183">
        <v>-10</v>
      </c>
      <c r="L449" s="186">
        <v>-1.5432098765432098E-2</v>
      </c>
      <c r="R449" s="13" t="str">
        <f t="shared" si="27"/>
        <v/>
      </c>
      <c r="S449" s="13" t="str">
        <f t="shared" si="25"/>
        <v/>
      </c>
    </row>
    <row r="450" spans="1:19" s="12" customFormat="1" ht="30" customHeight="1" x14ac:dyDescent="0.25">
      <c r="A450" s="19" t="s">
        <v>29</v>
      </c>
      <c r="B450" s="18" t="s">
        <v>263</v>
      </c>
      <c r="C450" s="38">
        <v>648</v>
      </c>
      <c r="D450" s="16">
        <v>648</v>
      </c>
      <c r="E450" s="37">
        <v>0</v>
      </c>
      <c r="F450" s="37">
        <v>0</v>
      </c>
      <c r="G450" s="59">
        <v>0</v>
      </c>
      <c r="H450" s="14">
        <v>648</v>
      </c>
      <c r="I450" s="168">
        <v>0</v>
      </c>
      <c r="J450" s="169">
        <v>0</v>
      </c>
      <c r="K450" s="168">
        <v>-10</v>
      </c>
      <c r="L450" s="170">
        <v>-1.5432098765432098E-2</v>
      </c>
      <c r="R450" s="13" t="str">
        <f t="shared" si="27"/>
        <v/>
      </c>
      <c r="S450" s="13" t="str">
        <f t="shared" si="25"/>
        <v/>
      </c>
    </row>
    <row r="451" spans="1:19" s="20" customFormat="1" ht="30" customHeight="1" x14ac:dyDescent="0.25">
      <c r="A451" s="226" t="s">
        <v>264</v>
      </c>
      <c r="B451" s="227"/>
      <c r="C451" s="42">
        <v>1061</v>
      </c>
      <c r="D451" s="63">
        <v>1061</v>
      </c>
      <c r="E451" s="62">
        <v>0</v>
      </c>
      <c r="F451" s="62">
        <v>0</v>
      </c>
      <c r="G451" s="61">
        <v>0</v>
      </c>
      <c r="H451" s="60">
        <v>1061</v>
      </c>
      <c r="I451" s="183">
        <v>0</v>
      </c>
      <c r="J451" s="184">
        <v>0</v>
      </c>
      <c r="K451" s="183">
        <v>-16</v>
      </c>
      <c r="L451" s="186">
        <v>-1.5080113100848256E-2</v>
      </c>
      <c r="R451" s="13" t="str">
        <f t="shared" si="27"/>
        <v/>
      </c>
      <c r="S451" s="13" t="str">
        <f t="shared" si="25"/>
        <v/>
      </c>
    </row>
    <row r="452" spans="1:19" s="12" customFormat="1" ht="30" customHeight="1" x14ac:dyDescent="0.25">
      <c r="A452" s="19" t="s">
        <v>29</v>
      </c>
      <c r="B452" s="18" t="s">
        <v>265</v>
      </c>
      <c r="C452" s="38">
        <v>1061</v>
      </c>
      <c r="D452" s="16">
        <v>1061</v>
      </c>
      <c r="E452" s="37">
        <v>0</v>
      </c>
      <c r="F452" s="37">
        <v>0</v>
      </c>
      <c r="G452" s="59">
        <v>0</v>
      </c>
      <c r="H452" s="14">
        <v>1061</v>
      </c>
      <c r="I452" s="168">
        <v>0</v>
      </c>
      <c r="J452" s="169">
        <v>0</v>
      </c>
      <c r="K452" s="168">
        <v>-16</v>
      </c>
      <c r="L452" s="170">
        <v>-1.5080113100848256E-2</v>
      </c>
      <c r="R452" s="13" t="str">
        <f t="shared" si="27"/>
        <v/>
      </c>
      <c r="S452" s="13" t="str">
        <f t="shared" si="25"/>
        <v/>
      </c>
    </row>
    <row r="453" spans="1:19" s="20" customFormat="1" ht="30" customHeight="1" x14ac:dyDescent="0.25">
      <c r="A453" s="226" t="s">
        <v>266</v>
      </c>
      <c r="B453" s="227"/>
      <c r="C453" s="42">
        <v>28498</v>
      </c>
      <c r="D453" s="63">
        <v>28498</v>
      </c>
      <c r="E453" s="62">
        <v>0</v>
      </c>
      <c r="F453" s="62">
        <v>24548</v>
      </c>
      <c r="G453" s="61">
        <v>3150</v>
      </c>
      <c r="H453" s="60">
        <v>56196</v>
      </c>
      <c r="I453" s="183">
        <v>27698</v>
      </c>
      <c r="J453" s="184">
        <v>0.97192785458628672</v>
      </c>
      <c r="K453" s="183">
        <v>26829</v>
      </c>
      <c r="L453" s="186">
        <v>0.94143448663064078</v>
      </c>
      <c r="R453" s="13" t="str">
        <f t="shared" si="27"/>
        <v/>
      </c>
      <c r="S453" s="13" t="str">
        <f t="shared" si="25"/>
        <v/>
      </c>
    </row>
    <row r="454" spans="1:19" s="12" customFormat="1" ht="30" customHeight="1" x14ac:dyDescent="0.25">
      <c r="A454" s="19" t="s">
        <v>29</v>
      </c>
      <c r="B454" s="18" t="s">
        <v>267</v>
      </c>
      <c r="C454" s="38">
        <v>28498</v>
      </c>
      <c r="D454" s="16">
        <v>28498</v>
      </c>
      <c r="E454" s="37">
        <v>0</v>
      </c>
      <c r="F454" s="37">
        <v>24548</v>
      </c>
      <c r="G454" s="59">
        <v>3150</v>
      </c>
      <c r="H454" s="14">
        <v>56196</v>
      </c>
      <c r="I454" s="168">
        <v>27698</v>
      </c>
      <c r="J454" s="169">
        <v>0.97192785458628672</v>
      </c>
      <c r="K454" s="168">
        <v>26829</v>
      </c>
      <c r="L454" s="170">
        <v>0.94143448663064078</v>
      </c>
      <c r="R454" s="13" t="str">
        <f t="shared" si="27"/>
        <v/>
      </c>
      <c r="S454" s="13" t="str">
        <f t="shared" si="25"/>
        <v/>
      </c>
    </row>
    <row r="455" spans="1:19" s="20" customFormat="1" ht="30" customHeight="1" x14ac:dyDescent="0.25">
      <c r="A455" s="226" t="s">
        <v>268</v>
      </c>
      <c r="B455" s="227"/>
      <c r="C455" s="42">
        <v>18800</v>
      </c>
      <c r="D455" s="63">
        <v>18800</v>
      </c>
      <c r="E455" s="62">
        <v>0</v>
      </c>
      <c r="F455" s="62">
        <v>0</v>
      </c>
      <c r="G455" s="61">
        <v>0</v>
      </c>
      <c r="H455" s="60">
        <v>18800</v>
      </c>
      <c r="I455" s="183">
        <v>0</v>
      </c>
      <c r="J455" s="184">
        <v>0</v>
      </c>
      <c r="K455" s="183">
        <v>-291</v>
      </c>
      <c r="L455" s="186">
        <v>-1.547872340425532E-2</v>
      </c>
      <c r="R455" s="13" t="str">
        <f t="shared" si="27"/>
        <v/>
      </c>
      <c r="S455" s="13" t="str">
        <f t="shared" ref="S455:S518" si="28">IF(C455&lt;0,"Amend formula","")</f>
        <v/>
      </c>
    </row>
    <row r="456" spans="1:19" s="12" customFormat="1" ht="30" customHeight="1" x14ac:dyDescent="0.25">
      <c r="A456" s="19" t="s">
        <v>29</v>
      </c>
      <c r="B456" s="18" t="s">
        <v>269</v>
      </c>
      <c r="C456" s="38">
        <v>18800</v>
      </c>
      <c r="D456" s="16">
        <v>18800</v>
      </c>
      <c r="E456" s="37">
        <v>0</v>
      </c>
      <c r="F456" s="59">
        <v>0</v>
      </c>
      <c r="G456" s="36">
        <v>0</v>
      </c>
      <c r="H456" s="14">
        <v>18800</v>
      </c>
      <c r="I456" s="168">
        <v>0</v>
      </c>
      <c r="J456" s="169">
        <v>0</v>
      </c>
      <c r="K456" s="168">
        <v>-291</v>
      </c>
      <c r="L456" s="170">
        <v>-1.547872340425532E-2</v>
      </c>
      <c r="R456" s="13" t="str">
        <f t="shared" si="27"/>
        <v/>
      </c>
      <c r="S456" s="13" t="str">
        <f t="shared" si="28"/>
        <v/>
      </c>
    </row>
    <row r="457" spans="1:19" s="20" customFormat="1" ht="30" customHeight="1" x14ac:dyDescent="0.25">
      <c r="A457" s="226"/>
      <c r="B457" s="227"/>
      <c r="C457" s="42">
        <v>0</v>
      </c>
      <c r="D457" s="63">
        <v>18300</v>
      </c>
      <c r="E457" s="62">
        <v>0</v>
      </c>
      <c r="F457" s="62">
        <v>-18300</v>
      </c>
      <c r="G457" s="61">
        <v>0</v>
      </c>
      <c r="H457" s="60">
        <v>0</v>
      </c>
      <c r="I457" s="183">
        <v>0</v>
      </c>
      <c r="J457" s="184">
        <v>0</v>
      </c>
      <c r="K457" s="183">
        <v>0</v>
      </c>
      <c r="L457" s="186">
        <v>0</v>
      </c>
      <c r="R457" s="13" t="str">
        <f t="shared" si="27"/>
        <v/>
      </c>
      <c r="S457" s="13" t="str">
        <f t="shared" si="28"/>
        <v/>
      </c>
    </row>
    <row r="458" spans="1:19" s="12" customFormat="1" ht="30" customHeight="1" x14ac:dyDescent="0.25">
      <c r="A458" s="19" t="s">
        <v>29</v>
      </c>
      <c r="B458" s="18" t="s">
        <v>270</v>
      </c>
      <c r="C458" s="38">
        <v>0</v>
      </c>
      <c r="D458" s="16">
        <v>18300</v>
      </c>
      <c r="E458" s="37">
        <v>0</v>
      </c>
      <c r="F458" s="59">
        <v>-18300</v>
      </c>
      <c r="G458" s="36">
        <v>0</v>
      </c>
      <c r="H458" s="14">
        <v>0</v>
      </c>
      <c r="I458" s="168">
        <v>0</v>
      </c>
      <c r="J458" s="169">
        <v>0</v>
      </c>
      <c r="K458" s="168">
        <v>0</v>
      </c>
      <c r="L458" s="170">
        <v>0</v>
      </c>
      <c r="R458" s="13" t="str">
        <f t="shared" si="27"/>
        <v/>
      </c>
      <c r="S458" s="13" t="str">
        <f t="shared" si="28"/>
        <v/>
      </c>
    </row>
    <row r="459" spans="1:19" s="5" customFormat="1" ht="45" customHeight="1" thickBot="1" x14ac:dyDescent="0.3">
      <c r="A459" s="11" t="s">
        <v>66</v>
      </c>
      <c r="B459" s="10" t="s">
        <v>217</v>
      </c>
      <c r="C459" s="35">
        <v>1648670</v>
      </c>
      <c r="D459" s="8">
        <v>1623909</v>
      </c>
      <c r="E459" s="33">
        <v>0</v>
      </c>
      <c r="F459" s="58">
        <v>0</v>
      </c>
      <c r="G459" s="34">
        <v>38095</v>
      </c>
      <c r="H459" s="6">
        <v>1662004</v>
      </c>
      <c r="I459" s="158">
        <v>13334</v>
      </c>
      <c r="J459" s="159">
        <v>8.0877313228238518E-3</v>
      </c>
      <c r="K459" s="158">
        <v>-12362</v>
      </c>
      <c r="L459" s="167">
        <v>-7.4981651876967498E-3</v>
      </c>
      <c r="R459" s="13" t="str">
        <f t="shared" si="27"/>
        <v/>
      </c>
      <c r="S459" s="13" t="str">
        <f t="shared" si="28"/>
        <v/>
      </c>
    </row>
    <row r="460" spans="1:19" x14ac:dyDescent="0.25">
      <c r="S460" s="13" t="str">
        <f t="shared" si="28"/>
        <v/>
      </c>
    </row>
    <row r="461" spans="1:19" x14ac:dyDescent="0.25">
      <c r="S461" s="13" t="str">
        <f t="shared" si="28"/>
        <v/>
      </c>
    </row>
    <row r="462" spans="1:19" ht="15.75" thickBot="1" x14ac:dyDescent="0.3">
      <c r="S462" s="13" t="str">
        <f t="shared" si="28"/>
        <v/>
      </c>
    </row>
    <row r="463" spans="1:19" ht="45" customHeight="1" thickBot="1" x14ac:dyDescent="0.3">
      <c r="A463" s="205" t="s">
        <v>217</v>
      </c>
      <c r="B463" s="206"/>
      <c r="C463" s="206"/>
      <c r="D463" s="206"/>
      <c r="E463" s="206"/>
      <c r="F463" s="206"/>
      <c r="G463" s="206"/>
      <c r="H463" s="206"/>
      <c r="I463" s="206"/>
      <c r="J463" s="206"/>
      <c r="K463" s="206"/>
      <c r="L463" s="206"/>
      <c r="M463" s="207"/>
      <c r="N463" s="1"/>
      <c r="O463" s="1"/>
      <c r="S463" s="13" t="str">
        <f t="shared" si="28"/>
        <v/>
      </c>
    </row>
    <row r="464" spans="1:19" ht="24" customHeight="1" thickBot="1" x14ac:dyDescent="0.3">
      <c r="A464" s="208" t="s">
        <v>67</v>
      </c>
      <c r="B464" s="209"/>
      <c r="C464" s="209"/>
      <c r="D464" s="209"/>
      <c r="E464" s="209"/>
      <c r="F464" s="209"/>
      <c r="G464" s="209"/>
      <c r="H464" s="209"/>
      <c r="I464" s="209"/>
      <c r="J464" s="209"/>
      <c r="K464" s="209"/>
      <c r="L464" s="209"/>
      <c r="M464" s="210"/>
      <c r="N464" s="1"/>
      <c r="O464" s="1"/>
      <c r="S464" s="13" t="str">
        <f t="shared" si="28"/>
        <v/>
      </c>
    </row>
    <row r="465" spans="1:21" ht="24" customHeight="1" x14ac:dyDescent="0.25">
      <c r="A465" s="211" t="s">
        <v>21</v>
      </c>
      <c r="B465" s="212"/>
      <c r="C465" s="217" t="s">
        <v>6</v>
      </c>
      <c r="D465" s="202" t="s">
        <v>0</v>
      </c>
      <c r="E465" s="203"/>
      <c r="F465" s="203"/>
      <c r="G465" s="203"/>
      <c r="H465" s="204"/>
      <c r="I465" s="202" t="s">
        <v>1</v>
      </c>
      <c r="J465" s="203"/>
      <c r="K465" s="203"/>
      <c r="L465" s="203"/>
      <c r="M465" s="204"/>
      <c r="N465" s="201" t="s">
        <v>396</v>
      </c>
      <c r="O465" s="201"/>
      <c r="P465" s="201"/>
      <c r="Q465" s="201"/>
      <c r="S465" s="13" t="str">
        <f t="shared" si="28"/>
        <v/>
      </c>
    </row>
    <row r="466" spans="1:21" s="4" customFormat="1" ht="77.45" customHeight="1" x14ac:dyDescent="0.25">
      <c r="A466" s="213"/>
      <c r="B466" s="214"/>
      <c r="C466" s="218"/>
      <c r="D466" s="57" t="s">
        <v>7</v>
      </c>
      <c r="E466" s="56" t="s">
        <v>22</v>
      </c>
      <c r="F466" s="55" t="s">
        <v>23</v>
      </c>
      <c r="G466" s="54" t="s">
        <v>24</v>
      </c>
      <c r="H466" s="53" t="s">
        <v>9</v>
      </c>
      <c r="I466" s="31" t="s">
        <v>10</v>
      </c>
      <c r="J466" s="30" t="s">
        <v>68</v>
      </c>
      <c r="K466" s="30" t="s">
        <v>69</v>
      </c>
      <c r="L466" s="52" t="s">
        <v>70</v>
      </c>
      <c r="M466" s="29" t="s">
        <v>12</v>
      </c>
      <c r="N466" s="197" t="s">
        <v>398</v>
      </c>
      <c r="O466" s="198"/>
      <c r="P466" s="199" t="s">
        <v>397</v>
      </c>
      <c r="Q466" s="200"/>
      <c r="S466" s="13" t="str">
        <f t="shared" si="28"/>
        <v/>
      </c>
    </row>
    <row r="467" spans="1:21" s="12" customFormat="1" ht="24" customHeight="1" thickBot="1" x14ac:dyDescent="0.3">
      <c r="A467" s="215"/>
      <c r="B467" s="216"/>
      <c r="C467" s="51" t="s">
        <v>13</v>
      </c>
      <c r="D467" s="27" t="s">
        <v>13</v>
      </c>
      <c r="E467" s="26" t="s">
        <v>13</v>
      </c>
      <c r="F467" s="49" t="s">
        <v>13</v>
      </c>
      <c r="G467" s="50" t="s">
        <v>13</v>
      </c>
      <c r="H467" s="25" t="s">
        <v>13</v>
      </c>
      <c r="I467" s="27" t="s">
        <v>13</v>
      </c>
      <c r="J467" s="26" t="s">
        <v>13</v>
      </c>
      <c r="K467" s="26" t="s">
        <v>13</v>
      </c>
      <c r="L467" s="49" t="s">
        <v>13</v>
      </c>
      <c r="M467" s="25" t="s">
        <v>13</v>
      </c>
      <c r="N467" s="191" t="s">
        <v>13</v>
      </c>
      <c r="O467" s="192" t="s">
        <v>14</v>
      </c>
      <c r="P467" s="191" t="s">
        <v>13</v>
      </c>
      <c r="Q467" s="192" t="s">
        <v>14</v>
      </c>
      <c r="S467" s="13" t="str">
        <f t="shared" si="28"/>
        <v/>
      </c>
    </row>
    <row r="468" spans="1:21" s="20" customFormat="1" ht="30" customHeight="1" x14ac:dyDescent="0.25">
      <c r="A468" s="219" t="s">
        <v>271</v>
      </c>
      <c r="B468" s="220"/>
      <c r="C468" s="67">
        <v>203627</v>
      </c>
      <c r="D468" s="23">
        <v>176674</v>
      </c>
      <c r="E468" s="22">
        <v>0</v>
      </c>
      <c r="F468" s="117">
        <v>0</v>
      </c>
      <c r="G468" s="117">
        <v>29809</v>
      </c>
      <c r="H468" s="21">
        <v>206483</v>
      </c>
      <c r="I468" s="23">
        <v>154750</v>
      </c>
      <c r="J468" s="22">
        <v>0</v>
      </c>
      <c r="K468" s="117">
        <v>0</v>
      </c>
      <c r="L468" s="117">
        <v>24805</v>
      </c>
      <c r="M468" s="21">
        <v>179555</v>
      </c>
      <c r="N468" s="183">
        <v>2856</v>
      </c>
      <c r="O468" s="184">
        <v>1.4025644929208799E-2</v>
      </c>
      <c r="P468" s="183">
        <v>-336</v>
      </c>
      <c r="Q468" s="186">
        <v>-1.6500758740245645E-3</v>
      </c>
      <c r="R468" s="13" t="str">
        <f t="shared" ref="R468:R470" si="29">IF(H468&lt;0,"Amend formula","")</f>
        <v/>
      </c>
      <c r="S468" s="13" t="str">
        <f t="shared" si="28"/>
        <v/>
      </c>
    </row>
    <row r="469" spans="1:21" s="12" customFormat="1" ht="30" customHeight="1" x14ac:dyDescent="0.25">
      <c r="A469" s="19" t="s">
        <v>29</v>
      </c>
      <c r="B469" s="18" t="s">
        <v>272</v>
      </c>
      <c r="C469" s="38">
        <v>203627</v>
      </c>
      <c r="D469" s="16">
        <v>176674</v>
      </c>
      <c r="E469" s="37">
        <v>0</v>
      </c>
      <c r="F469" s="36">
        <v>0</v>
      </c>
      <c r="G469" s="36">
        <v>29809</v>
      </c>
      <c r="H469" s="14">
        <v>206483</v>
      </c>
      <c r="I469" s="16">
        <v>154750</v>
      </c>
      <c r="J469" s="37">
        <v>0</v>
      </c>
      <c r="K469" s="36">
        <v>0</v>
      </c>
      <c r="L469" s="36">
        <v>24805</v>
      </c>
      <c r="M469" s="14">
        <v>179555</v>
      </c>
      <c r="N469" s="155">
        <v>2856</v>
      </c>
      <c r="O469" s="156">
        <v>1.4025644929208799E-2</v>
      </c>
      <c r="P469" s="155">
        <v>-336</v>
      </c>
      <c r="Q469" s="164">
        <v>-1.6500758740245645E-3</v>
      </c>
      <c r="R469" s="13" t="str">
        <f t="shared" si="29"/>
        <v/>
      </c>
      <c r="S469" s="13" t="str">
        <f t="shared" si="28"/>
        <v/>
      </c>
    </row>
    <row r="470" spans="1:21" s="5" customFormat="1" ht="45" customHeight="1" thickBot="1" x14ac:dyDescent="0.3">
      <c r="A470" s="11" t="s">
        <v>66</v>
      </c>
      <c r="B470" s="10" t="s">
        <v>217</v>
      </c>
      <c r="C470" s="35">
        <v>203627</v>
      </c>
      <c r="D470" s="8">
        <v>176674</v>
      </c>
      <c r="E470" s="33">
        <v>0</v>
      </c>
      <c r="F470" s="32">
        <v>0</v>
      </c>
      <c r="G470" s="32">
        <v>29809</v>
      </c>
      <c r="H470" s="6">
        <v>206483</v>
      </c>
      <c r="I470" s="8">
        <v>154750</v>
      </c>
      <c r="J470" s="33">
        <v>0</v>
      </c>
      <c r="K470" s="32">
        <v>0</v>
      </c>
      <c r="L470" s="32">
        <v>24805</v>
      </c>
      <c r="M470" s="6">
        <v>179555</v>
      </c>
      <c r="N470" s="158">
        <v>2856</v>
      </c>
      <c r="O470" s="159">
        <v>1.4025644929208799E-2</v>
      </c>
      <c r="P470" s="158">
        <v>-336</v>
      </c>
      <c r="Q470" s="167">
        <v>-1.6500758740245645E-3</v>
      </c>
      <c r="R470" s="13" t="str">
        <f t="shared" si="29"/>
        <v/>
      </c>
      <c r="S470" s="13" t="str">
        <f t="shared" si="28"/>
        <v/>
      </c>
    </row>
    <row r="471" spans="1:21" x14ac:dyDescent="0.25">
      <c r="P471" s="4"/>
      <c r="Q471" s="4"/>
      <c r="S471" s="13" t="str">
        <f t="shared" si="28"/>
        <v/>
      </c>
    </row>
    <row r="472" spans="1:21" x14ac:dyDescent="0.25">
      <c r="S472" s="13" t="str">
        <f t="shared" si="28"/>
        <v/>
      </c>
    </row>
    <row r="473" spans="1:21" ht="15.75" thickBot="1" x14ac:dyDescent="0.3">
      <c r="S473" s="13" t="str">
        <f t="shared" si="28"/>
        <v/>
      </c>
    </row>
    <row r="474" spans="1:21" ht="45" customHeight="1" thickBot="1" x14ac:dyDescent="0.3">
      <c r="A474" s="205" t="s">
        <v>217</v>
      </c>
      <c r="B474" s="206"/>
      <c r="C474" s="206"/>
      <c r="D474" s="206"/>
      <c r="E474" s="206"/>
      <c r="F474" s="207"/>
      <c r="J474" s="1"/>
      <c r="N474" s="1"/>
      <c r="O474" s="1"/>
      <c r="S474" s="13" t="str">
        <f t="shared" si="28"/>
        <v/>
      </c>
    </row>
    <row r="475" spans="1:21" ht="24" customHeight="1" thickBot="1" x14ac:dyDescent="0.3">
      <c r="A475" s="208" t="s">
        <v>72</v>
      </c>
      <c r="B475" s="209"/>
      <c r="C475" s="209"/>
      <c r="D475" s="209"/>
      <c r="E475" s="209"/>
      <c r="F475" s="210"/>
      <c r="J475" s="1"/>
      <c r="N475" s="1"/>
      <c r="O475" s="1"/>
      <c r="S475" s="13" t="str">
        <f t="shared" si="28"/>
        <v/>
      </c>
    </row>
    <row r="476" spans="1:21" ht="24" customHeight="1" x14ac:dyDescent="0.25">
      <c r="A476" s="211" t="s">
        <v>21</v>
      </c>
      <c r="B476" s="212"/>
      <c r="C476" s="217" t="s">
        <v>6</v>
      </c>
      <c r="D476" s="230" t="s">
        <v>0</v>
      </c>
      <c r="E476" s="231"/>
      <c r="F476" s="232"/>
      <c r="G476" s="201" t="s">
        <v>396</v>
      </c>
      <c r="H476" s="201"/>
      <c r="I476" s="201"/>
      <c r="J476" s="201"/>
      <c r="N476" s="1"/>
      <c r="O476" s="1"/>
      <c r="S476" s="13" t="str">
        <f t="shared" si="28"/>
        <v/>
      </c>
    </row>
    <row r="477" spans="1:21" s="4" customFormat="1" ht="62.45" customHeight="1" x14ac:dyDescent="0.25">
      <c r="A477" s="213"/>
      <c r="B477" s="214"/>
      <c r="C477" s="218"/>
      <c r="D477" s="31" t="s">
        <v>7</v>
      </c>
      <c r="E477" s="30" t="s">
        <v>8</v>
      </c>
      <c r="F477" s="29" t="s">
        <v>9</v>
      </c>
      <c r="G477" s="197" t="s">
        <v>398</v>
      </c>
      <c r="H477" s="198"/>
      <c r="I477" s="199" t="s">
        <v>397</v>
      </c>
      <c r="J477" s="200"/>
      <c r="S477" s="13"/>
    </row>
    <row r="478" spans="1:21" s="12" customFormat="1" ht="24" customHeight="1" thickBot="1" x14ac:dyDescent="0.3">
      <c r="A478" s="215"/>
      <c r="B478" s="216"/>
      <c r="C478" s="28" t="s">
        <v>13</v>
      </c>
      <c r="D478" s="27" t="s">
        <v>13</v>
      </c>
      <c r="E478" s="26" t="s">
        <v>13</v>
      </c>
      <c r="F478" s="25" t="s">
        <v>13</v>
      </c>
      <c r="G478" s="191" t="s">
        <v>13</v>
      </c>
      <c r="H478" s="192" t="s">
        <v>14</v>
      </c>
      <c r="I478" s="191" t="s">
        <v>13</v>
      </c>
      <c r="J478" s="192" t="s">
        <v>14</v>
      </c>
      <c r="S478" s="13"/>
    </row>
    <row r="479" spans="1:21" s="20" customFormat="1" ht="30" customHeight="1" x14ac:dyDescent="0.25">
      <c r="A479" s="219" t="s">
        <v>273</v>
      </c>
      <c r="B479" s="220"/>
      <c r="C479" s="24">
        <v>-109234</v>
      </c>
      <c r="D479" s="23">
        <v>-138399</v>
      </c>
      <c r="E479" s="22">
        <v>24414</v>
      </c>
      <c r="F479" s="102">
        <v>-113985</v>
      </c>
      <c r="G479" s="183">
        <v>4751</v>
      </c>
      <c r="H479" s="184">
        <v>4.3493783986670816E-2</v>
      </c>
      <c r="I479" s="183">
        <v>2989</v>
      </c>
      <c r="J479" s="186">
        <v>2.7363275170734388E-2</v>
      </c>
      <c r="K479" s="182"/>
      <c r="L479" s="196"/>
      <c r="M479" s="196"/>
      <c r="R479" s="13"/>
      <c r="S479" s="13"/>
    </row>
    <row r="480" spans="1:21" s="12" customFormat="1" ht="29.45" customHeight="1" x14ac:dyDescent="0.25">
      <c r="A480" s="19" t="s">
        <v>29</v>
      </c>
      <c r="B480" s="18" t="s">
        <v>250</v>
      </c>
      <c r="C480" s="116">
        <v>-109234</v>
      </c>
      <c r="D480" s="115">
        <v>-138399</v>
      </c>
      <c r="E480" s="114">
        <v>24414</v>
      </c>
      <c r="F480" s="113">
        <v>-113985</v>
      </c>
      <c r="G480" s="155">
        <v>4751</v>
      </c>
      <c r="H480" s="156">
        <v>4.3493783986670816E-2</v>
      </c>
      <c r="I480" s="155">
        <v>2989</v>
      </c>
      <c r="J480" s="164">
        <v>2.7363275170734388E-2</v>
      </c>
      <c r="K480" s="182"/>
      <c r="L480" s="196"/>
      <c r="M480" s="196"/>
      <c r="R480" s="13"/>
      <c r="S480" s="13"/>
      <c r="T480" s="20"/>
      <c r="U480" s="20"/>
    </row>
    <row r="481" spans="1:21" s="20" customFormat="1" ht="29.45" customHeight="1" x14ac:dyDescent="0.25">
      <c r="A481" s="226" t="s">
        <v>274</v>
      </c>
      <c r="B481" s="227"/>
      <c r="C481" s="112">
        <v>12000</v>
      </c>
      <c r="D481" s="63">
        <v>12000</v>
      </c>
      <c r="E481" s="111">
        <v>0</v>
      </c>
      <c r="F481" s="110">
        <v>12000</v>
      </c>
      <c r="G481" s="183">
        <v>0</v>
      </c>
      <c r="H481" s="184">
        <v>0</v>
      </c>
      <c r="I481" s="183">
        <v>-186</v>
      </c>
      <c r="J481" s="186">
        <v>-1.55E-2</v>
      </c>
      <c r="K481" s="181"/>
      <c r="L481" s="181"/>
      <c r="R481" s="13"/>
      <c r="S481" s="13"/>
    </row>
    <row r="482" spans="1:21" s="12" customFormat="1" ht="30" customHeight="1" x14ac:dyDescent="0.25">
      <c r="A482" s="19" t="s">
        <v>29</v>
      </c>
      <c r="B482" s="18" t="s">
        <v>269</v>
      </c>
      <c r="C482" s="17">
        <v>12000</v>
      </c>
      <c r="D482" s="16">
        <v>12000</v>
      </c>
      <c r="E482" s="37">
        <v>0</v>
      </c>
      <c r="F482" s="101">
        <v>12000</v>
      </c>
      <c r="G482" s="155">
        <v>0</v>
      </c>
      <c r="H482" s="156">
        <v>0</v>
      </c>
      <c r="I482" s="155">
        <v>-186</v>
      </c>
      <c r="J482" s="164">
        <v>-1.55E-2</v>
      </c>
      <c r="K482" s="180"/>
      <c r="L482" s="180"/>
      <c r="R482" s="13"/>
      <c r="S482" s="13"/>
    </row>
    <row r="483" spans="1:21" s="5" customFormat="1" ht="45" customHeight="1" thickBot="1" x14ac:dyDescent="0.3">
      <c r="A483" s="11" t="s">
        <v>66</v>
      </c>
      <c r="B483" s="10" t="s">
        <v>217</v>
      </c>
      <c r="C483" s="9">
        <v>-97234</v>
      </c>
      <c r="D483" s="8">
        <v>-126399</v>
      </c>
      <c r="E483" s="33">
        <v>24414</v>
      </c>
      <c r="F483" s="100">
        <v>-101985</v>
      </c>
      <c r="G483" s="158">
        <v>4751</v>
      </c>
      <c r="H483" s="159">
        <v>4.8861509348581772E-2</v>
      </c>
      <c r="I483" s="158">
        <v>3174</v>
      </c>
      <c r="J483" s="167">
        <v>3.2642902688360037E-2</v>
      </c>
      <c r="K483" s="182"/>
      <c r="L483" s="196"/>
      <c r="M483" s="196"/>
      <c r="R483" s="13"/>
      <c r="S483" s="13"/>
      <c r="T483" s="20"/>
      <c r="U483" s="20"/>
    </row>
    <row r="484" spans="1:21" x14ac:dyDescent="0.25">
      <c r="I484" s="4"/>
      <c r="J484" s="4"/>
      <c r="S484" s="13" t="str">
        <f t="shared" si="28"/>
        <v/>
      </c>
    </row>
    <row r="485" spans="1:21" x14ac:dyDescent="0.25">
      <c r="S485" s="13" t="str">
        <f t="shared" si="28"/>
        <v/>
      </c>
    </row>
    <row r="486" spans="1:21" ht="15.75" thickBot="1" x14ac:dyDescent="0.3">
      <c r="S486" s="13" t="str">
        <f t="shared" si="28"/>
        <v/>
      </c>
    </row>
    <row r="487" spans="1:21" ht="45" customHeight="1" thickBot="1" x14ac:dyDescent="0.3">
      <c r="A487" s="205" t="s">
        <v>217</v>
      </c>
      <c r="B487" s="206"/>
      <c r="C487" s="206"/>
      <c r="D487" s="206"/>
      <c r="E487" s="206"/>
      <c r="F487" s="207"/>
      <c r="J487" s="1"/>
      <c r="N487" s="1"/>
      <c r="O487" s="1"/>
      <c r="S487" s="13" t="str">
        <f t="shared" si="28"/>
        <v/>
      </c>
    </row>
    <row r="488" spans="1:21" ht="24" customHeight="1" thickBot="1" x14ac:dyDescent="0.3">
      <c r="A488" s="109" t="s">
        <v>275</v>
      </c>
      <c r="B488" s="108"/>
      <c r="C488" s="108"/>
      <c r="D488" s="108"/>
      <c r="E488" s="108"/>
      <c r="F488" s="107"/>
      <c r="J488" s="1"/>
      <c r="N488" s="1"/>
      <c r="O488" s="1"/>
      <c r="S488" s="13" t="str">
        <f t="shared" si="28"/>
        <v/>
      </c>
    </row>
    <row r="489" spans="1:21" ht="24" customHeight="1" x14ac:dyDescent="0.25">
      <c r="A489" s="211" t="s">
        <v>21</v>
      </c>
      <c r="B489" s="212"/>
      <c r="C489" s="217" t="s">
        <v>6</v>
      </c>
      <c r="D489" s="230" t="s">
        <v>0</v>
      </c>
      <c r="E489" s="231"/>
      <c r="F489" s="232"/>
      <c r="G489" s="201" t="s">
        <v>396</v>
      </c>
      <c r="H489" s="201"/>
      <c r="I489" s="201"/>
      <c r="J489" s="201"/>
      <c r="N489" s="1"/>
      <c r="O489" s="1"/>
      <c r="S489" s="13" t="str">
        <f t="shared" si="28"/>
        <v/>
      </c>
    </row>
    <row r="490" spans="1:21" s="4" customFormat="1" ht="60" customHeight="1" x14ac:dyDescent="0.25">
      <c r="A490" s="213"/>
      <c r="B490" s="214"/>
      <c r="C490" s="218"/>
      <c r="D490" s="31" t="s">
        <v>7</v>
      </c>
      <c r="E490" s="30" t="s">
        <v>8</v>
      </c>
      <c r="F490" s="29" t="s">
        <v>9</v>
      </c>
      <c r="G490" s="197" t="s">
        <v>398</v>
      </c>
      <c r="H490" s="198"/>
      <c r="I490" s="199" t="s">
        <v>397</v>
      </c>
      <c r="J490" s="200"/>
      <c r="S490" s="13" t="str">
        <f t="shared" si="28"/>
        <v/>
      </c>
    </row>
    <row r="491" spans="1:21" s="4" customFormat="1" ht="24" customHeight="1" thickBot="1" x14ac:dyDescent="0.3">
      <c r="A491" s="215"/>
      <c r="B491" s="216"/>
      <c r="C491" s="106" t="s">
        <v>13</v>
      </c>
      <c r="D491" s="105" t="s">
        <v>13</v>
      </c>
      <c r="E491" s="104" t="s">
        <v>13</v>
      </c>
      <c r="F491" s="103" t="s">
        <v>13</v>
      </c>
      <c r="G491" s="191" t="s">
        <v>13</v>
      </c>
      <c r="H491" s="192" t="s">
        <v>14</v>
      </c>
      <c r="I491" s="191" t="s">
        <v>13</v>
      </c>
      <c r="J491" s="192" t="s">
        <v>14</v>
      </c>
      <c r="S491" s="13" t="str">
        <f t="shared" si="28"/>
        <v/>
      </c>
    </row>
    <row r="492" spans="1:21" s="20" customFormat="1" ht="30" customHeight="1" x14ac:dyDescent="0.25">
      <c r="A492" s="219" t="s">
        <v>273</v>
      </c>
      <c r="B492" s="220"/>
      <c r="C492" s="24">
        <v>661816</v>
      </c>
      <c r="D492" s="23">
        <v>816483</v>
      </c>
      <c r="E492" s="22">
        <v>-15015</v>
      </c>
      <c r="F492" s="102">
        <v>801468</v>
      </c>
      <c r="G492" s="183">
        <v>139652</v>
      </c>
      <c r="H492" s="184">
        <v>0.21101333301098796</v>
      </c>
      <c r="I492" s="183">
        <v>127260</v>
      </c>
      <c r="J492" s="186">
        <v>0.19228909545855646</v>
      </c>
      <c r="R492" s="13" t="str">
        <f t="shared" ref="R492:R494" si="30">IF(F492&lt;0,"Amend formula","")</f>
        <v/>
      </c>
      <c r="S492" s="13" t="str">
        <f t="shared" si="28"/>
        <v/>
      </c>
    </row>
    <row r="493" spans="1:21" s="12" customFormat="1" ht="30" customHeight="1" x14ac:dyDescent="0.25">
      <c r="A493" s="19" t="s">
        <v>29</v>
      </c>
      <c r="B493" s="18" t="s">
        <v>250</v>
      </c>
      <c r="C493" s="17">
        <v>661816</v>
      </c>
      <c r="D493" s="16">
        <v>816483</v>
      </c>
      <c r="E493" s="37">
        <v>-15015</v>
      </c>
      <c r="F493" s="101">
        <v>801468</v>
      </c>
      <c r="G493" s="168">
        <v>139652</v>
      </c>
      <c r="H493" s="169">
        <v>0.21101333301098796</v>
      </c>
      <c r="I493" s="168">
        <v>127260</v>
      </c>
      <c r="J493" s="170">
        <v>0.19228909545855646</v>
      </c>
      <c r="R493" s="13" t="str">
        <f t="shared" si="30"/>
        <v/>
      </c>
      <c r="S493" s="13" t="str">
        <f t="shared" si="28"/>
        <v/>
      </c>
    </row>
    <row r="494" spans="1:21" s="5" customFormat="1" ht="45" customHeight="1" thickBot="1" x14ac:dyDescent="0.3">
      <c r="A494" s="11" t="s">
        <v>66</v>
      </c>
      <c r="B494" s="10" t="s">
        <v>217</v>
      </c>
      <c r="C494" s="9">
        <v>661816</v>
      </c>
      <c r="D494" s="8">
        <v>816483</v>
      </c>
      <c r="E494" s="33">
        <v>-15015</v>
      </c>
      <c r="F494" s="100">
        <v>801468</v>
      </c>
      <c r="G494" s="158">
        <v>139652</v>
      </c>
      <c r="H494" s="159">
        <v>0.21101333301098796</v>
      </c>
      <c r="I494" s="158">
        <v>127260</v>
      </c>
      <c r="J494" s="167">
        <v>0.19228909545855646</v>
      </c>
      <c r="R494" s="13" t="str">
        <f t="shared" si="30"/>
        <v/>
      </c>
      <c r="S494" s="13" t="str">
        <f t="shared" si="28"/>
        <v/>
      </c>
    </row>
    <row r="495" spans="1:21" ht="44.45" customHeight="1" thickBot="1" x14ac:dyDescent="0.3">
      <c r="S495" s="13" t="str">
        <f t="shared" si="28"/>
        <v/>
      </c>
    </row>
    <row r="496" spans="1:21" ht="45" customHeight="1" thickBot="1" x14ac:dyDescent="0.3">
      <c r="A496" s="205" t="s">
        <v>276</v>
      </c>
      <c r="B496" s="206"/>
      <c r="C496" s="206"/>
      <c r="D496" s="206"/>
      <c r="E496" s="206"/>
      <c r="F496" s="206"/>
      <c r="G496" s="206"/>
      <c r="H496" s="206"/>
      <c r="I496" s="207"/>
      <c r="J496" s="1"/>
      <c r="N496" s="1"/>
      <c r="O496" s="1"/>
      <c r="S496" s="13" t="str">
        <f t="shared" si="28"/>
        <v/>
      </c>
    </row>
    <row r="497" spans="1:19" ht="24" customHeight="1" x14ac:dyDescent="0.25">
      <c r="A497" s="241" t="s">
        <v>5</v>
      </c>
      <c r="B497" s="242"/>
      <c r="C497" s="239" t="s">
        <v>6</v>
      </c>
      <c r="D497" s="202" t="s">
        <v>0</v>
      </c>
      <c r="E497" s="203"/>
      <c r="F497" s="204"/>
      <c r="G497" s="202" t="s">
        <v>1</v>
      </c>
      <c r="H497" s="203"/>
      <c r="I497" s="204"/>
      <c r="J497" s="201" t="s">
        <v>396</v>
      </c>
      <c r="K497" s="201"/>
      <c r="L497" s="201"/>
      <c r="M497" s="201"/>
      <c r="N497" s="1"/>
      <c r="O497" s="1"/>
      <c r="S497" s="13" t="str">
        <f t="shared" si="28"/>
        <v/>
      </c>
    </row>
    <row r="498" spans="1:19" s="4" customFormat="1" ht="74.45" customHeight="1" x14ac:dyDescent="0.25">
      <c r="A498" s="243"/>
      <c r="B498" s="244"/>
      <c r="C498" s="240"/>
      <c r="D498" s="57" t="s">
        <v>7</v>
      </c>
      <c r="E498" s="68" t="s">
        <v>8</v>
      </c>
      <c r="F498" s="53" t="s">
        <v>9</v>
      </c>
      <c r="G498" s="31" t="s">
        <v>10</v>
      </c>
      <c r="H498" s="87" t="s">
        <v>11</v>
      </c>
      <c r="I498" s="29" t="s">
        <v>12</v>
      </c>
      <c r="J498" s="197" t="s">
        <v>398</v>
      </c>
      <c r="K498" s="198"/>
      <c r="L498" s="199" t="s">
        <v>397</v>
      </c>
      <c r="M498" s="200"/>
      <c r="S498" s="13" t="str">
        <f t="shared" si="28"/>
        <v/>
      </c>
    </row>
    <row r="499" spans="1:19" s="12" customFormat="1" ht="24" customHeight="1" thickBot="1" x14ac:dyDescent="0.3">
      <c r="A499" s="245"/>
      <c r="B499" s="246"/>
      <c r="C499" s="51" t="s">
        <v>13</v>
      </c>
      <c r="D499" s="27" t="s">
        <v>13</v>
      </c>
      <c r="E499" s="86" t="s">
        <v>13</v>
      </c>
      <c r="F499" s="25" t="s">
        <v>13</v>
      </c>
      <c r="G499" s="27" t="s">
        <v>13</v>
      </c>
      <c r="H499" s="86" t="s">
        <v>13</v>
      </c>
      <c r="I499" s="25" t="s">
        <v>13</v>
      </c>
      <c r="J499" s="191" t="s">
        <v>13</v>
      </c>
      <c r="K499" s="192" t="s">
        <v>14</v>
      </c>
      <c r="L499" s="191" t="s">
        <v>13</v>
      </c>
      <c r="M499" s="192" t="s">
        <v>14</v>
      </c>
      <c r="S499" s="13" t="str">
        <f t="shared" si="28"/>
        <v/>
      </c>
    </row>
    <row r="500" spans="1:19" s="13" customFormat="1" ht="30" customHeight="1" x14ac:dyDescent="0.25">
      <c r="A500" s="247" t="s">
        <v>2</v>
      </c>
      <c r="B500" s="248"/>
      <c r="C500" s="85">
        <v>245820</v>
      </c>
      <c r="D500" s="83">
        <v>242575</v>
      </c>
      <c r="E500" s="82">
        <v>14935</v>
      </c>
      <c r="F500" s="81">
        <v>257510</v>
      </c>
      <c r="G500" s="83">
        <v>0</v>
      </c>
      <c r="H500" s="82">
        <v>0</v>
      </c>
      <c r="I500" s="81">
        <v>0</v>
      </c>
      <c r="J500" s="183">
        <v>11690</v>
      </c>
      <c r="K500" s="184">
        <v>4.7555121633715725E-2</v>
      </c>
      <c r="L500" s="183">
        <v>7709</v>
      </c>
      <c r="M500" s="186">
        <v>3.1360344967862663E-2</v>
      </c>
      <c r="R500" s="13" t="str">
        <f t="shared" ref="R500:R506" si="31">IF(F500&lt;0,"Amend formula","")</f>
        <v/>
      </c>
      <c r="S500" s="13" t="str">
        <f t="shared" si="28"/>
        <v/>
      </c>
    </row>
    <row r="501" spans="1:19" s="3" customFormat="1" ht="30" customHeight="1" x14ac:dyDescent="0.25">
      <c r="A501" s="233" t="s">
        <v>3</v>
      </c>
      <c r="B501" s="234"/>
      <c r="C501" s="84">
        <v>105634</v>
      </c>
      <c r="D501" s="83">
        <v>87781</v>
      </c>
      <c r="E501" s="82">
        <v>18975</v>
      </c>
      <c r="F501" s="81">
        <v>106756</v>
      </c>
      <c r="G501" s="83">
        <v>79521</v>
      </c>
      <c r="H501" s="82">
        <v>15315</v>
      </c>
      <c r="I501" s="81">
        <v>94836</v>
      </c>
      <c r="J501" s="183">
        <v>1122</v>
      </c>
      <c r="K501" s="184">
        <v>1.0621580173050343E-2</v>
      </c>
      <c r="L501" s="183">
        <v>-529</v>
      </c>
      <c r="M501" s="186">
        <v>-5.0078573186663382E-3</v>
      </c>
      <c r="R501" s="13" t="str">
        <f t="shared" si="31"/>
        <v/>
      </c>
      <c r="S501" s="13" t="str">
        <f t="shared" si="28"/>
        <v/>
      </c>
    </row>
    <row r="502" spans="1:19" s="3" customFormat="1" ht="30" customHeight="1" x14ac:dyDescent="0.25">
      <c r="A502" s="235" t="s">
        <v>15</v>
      </c>
      <c r="B502" s="236"/>
      <c r="C502" s="80">
        <v>351454</v>
      </c>
      <c r="D502" s="79">
        <v>330356</v>
      </c>
      <c r="E502" s="78">
        <v>33910</v>
      </c>
      <c r="F502" s="77">
        <v>364266</v>
      </c>
      <c r="G502" s="79">
        <v>79521</v>
      </c>
      <c r="H502" s="78">
        <v>15315</v>
      </c>
      <c r="I502" s="77">
        <v>94836</v>
      </c>
      <c r="J502" s="168">
        <v>12812</v>
      </c>
      <c r="K502" s="169">
        <v>3.6454272820909704E-2</v>
      </c>
      <c r="L502" s="168">
        <v>7180</v>
      </c>
      <c r="M502" s="170">
        <v>2.042941608290132E-2</v>
      </c>
      <c r="R502" s="13" t="str">
        <f t="shared" si="31"/>
        <v/>
      </c>
      <c r="S502" s="13" t="str">
        <f t="shared" si="28"/>
        <v/>
      </c>
    </row>
    <row r="503" spans="1:19" s="3" customFormat="1" ht="30" customHeight="1" x14ac:dyDescent="0.25">
      <c r="A503" s="233" t="s">
        <v>16</v>
      </c>
      <c r="B503" s="234"/>
      <c r="C503" s="84">
        <v>2400</v>
      </c>
      <c r="D503" s="83">
        <v>2400</v>
      </c>
      <c r="E503" s="82">
        <v>0</v>
      </c>
      <c r="F503" s="81">
        <v>2400</v>
      </c>
      <c r="G503" s="83">
        <v>0</v>
      </c>
      <c r="H503" s="82">
        <v>0</v>
      </c>
      <c r="I503" s="81">
        <v>0</v>
      </c>
      <c r="J503" s="183">
        <v>0</v>
      </c>
      <c r="K503" s="184">
        <v>0</v>
      </c>
      <c r="L503" s="183">
        <v>-37</v>
      </c>
      <c r="M503" s="186">
        <v>-1.5416666666666667E-2</v>
      </c>
      <c r="R503" s="13" t="str">
        <f t="shared" si="31"/>
        <v/>
      </c>
      <c r="S503" s="13" t="str">
        <f t="shared" si="28"/>
        <v/>
      </c>
    </row>
    <row r="504" spans="1:19" s="3" customFormat="1" ht="30" customHeight="1" x14ac:dyDescent="0.25">
      <c r="A504" s="233" t="s">
        <v>17</v>
      </c>
      <c r="B504" s="234"/>
      <c r="C504" s="84">
        <v>0</v>
      </c>
      <c r="D504" s="83">
        <v>0</v>
      </c>
      <c r="E504" s="82">
        <v>0</v>
      </c>
      <c r="F504" s="81">
        <v>0</v>
      </c>
      <c r="G504" s="83">
        <v>0</v>
      </c>
      <c r="H504" s="82">
        <v>0</v>
      </c>
      <c r="I504" s="81">
        <v>0</v>
      </c>
      <c r="J504" s="183">
        <v>0</v>
      </c>
      <c r="K504" s="184">
        <v>0</v>
      </c>
      <c r="L504" s="183">
        <v>0</v>
      </c>
      <c r="M504" s="186">
        <v>0</v>
      </c>
      <c r="R504" s="13" t="str">
        <f t="shared" si="31"/>
        <v/>
      </c>
      <c r="S504" s="13" t="str">
        <f t="shared" si="28"/>
        <v/>
      </c>
    </row>
    <row r="505" spans="1:19" s="3" customFormat="1" ht="30" customHeight="1" x14ac:dyDescent="0.25">
      <c r="A505" s="235" t="s">
        <v>18</v>
      </c>
      <c r="B505" s="236"/>
      <c r="C505" s="80">
        <v>2400</v>
      </c>
      <c r="D505" s="79">
        <v>2400</v>
      </c>
      <c r="E505" s="78">
        <v>0</v>
      </c>
      <c r="F505" s="77">
        <v>2400</v>
      </c>
      <c r="G505" s="79">
        <v>0</v>
      </c>
      <c r="H505" s="78">
        <v>0</v>
      </c>
      <c r="I505" s="77">
        <v>0</v>
      </c>
      <c r="J505" s="168">
        <v>0</v>
      </c>
      <c r="K505" s="169">
        <v>0</v>
      </c>
      <c r="L505" s="168">
        <v>-37</v>
      </c>
      <c r="M505" s="170">
        <v>-1.5416666666666667E-2</v>
      </c>
      <c r="R505" s="13" t="str">
        <f t="shared" si="31"/>
        <v/>
      </c>
      <c r="S505" s="13" t="str">
        <f t="shared" si="28"/>
        <v/>
      </c>
    </row>
    <row r="506" spans="1:19" s="95" customFormat="1" ht="45" customHeight="1" thickBot="1" x14ac:dyDescent="0.3">
      <c r="A506" s="251" t="s">
        <v>277</v>
      </c>
      <c r="B506" s="252"/>
      <c r="C506" s="99">
        <v>353854</v>
      </c>
      <c r="D506" s="8">
        <v>332756</v>
      </c>
      <c r="E506" s="58">
        <v>33910</v>
      </c>
      <c r="F506" s="96">
        <v>366666</v>
      </c>
      <c r="G506" s="98">
        <v>79521</v>
      </c>
      <c r="H506" s="97">
        <v>15315</v>
      </c>
      <c r="I506" s="96">
        <v>94836</v>
      </c>
      <c r="J506" s="158">
        <v>12812</v>
      </c>
      <c r="K506" s="159">
        <v>3.6207023235571734E-2</v>
      </c>
      <c r="L506" s="158">
        <v>7143</v>
      </c>
      <c r="M506" s="167">
        <v>2.0186291521361917E-2</v>
      </c>
      <c r="R506" s="13" t="str">
        <f t="shared" si="31"/>
        <v/>
      </c>
      <c r="S506" s="13" t="str">
        <f t="shared" si="28"/>
        <v/>
      </c>
    </row>
    <row r="507" spans="1:19" x14ac:dyDescent="0.25">
      <c r="S507" s="13" t="str">
        <f t="shared" si="28"/>
        <v/>
      </c>
    </row>
    <row r="508" spans="1:19" x14ac:dyDescent="0.25">
      <c r="S508" s="13" t="str">
        <f t="shared" si="28"/>
        <v/>
      </c>
    </row>
    <row r="509" spans="1:19" ht="15.75" thickBot="1" x14ac:dyDescent="0.3">
      <c r="S509" s="13" t="str">
        <f t="shared" si="28"/>
        <v/>
      </c>
    </row>
    <row r="510" spans="1:19" ht="45" customHeight="1" thickBot="1" x14ac:dyDescent="0.3">
      <c r="A510" s="205" t="s">
        <v>276</v>
      </c>
      <c r="B510" s="206"/>
      <c r="C510" s="206"/>
      <c r="D510" s="206"/>
      <c r="E510" s="206"/>
      <c r="F510" s="206"/>
      <c r="G510" s="206"/>
      <c r="H510" s="207"/>
      <c r="J510" s="1"/>
      <c r="N510" s="1"/>
      <c r="O510" s="1"/>
      <c r="S510" s="13" t="str">
        <f t="shared" si="28"/>
        <v/>
      </c>
    </row>
    <row r="511" spans="1:19" ht="24" customHeight="1" thickBot="1" x14ac:dyDescent="0.3">
      <c r="A511" s="208" t="s">
        <v>20</v>
      </c>
      <c r="B511" s="209"/>
      <c r="C511" s="209"/>
      <c r="D511" s="209"/>
      <c r="E511" s="209"/>
      <c r="F511" s="209"/>
      <c r="G511" s="209"/>
      <c r="H511" s="210"/>
      <c r="J511" s="1"/>
      <c r="N511" s="1"/>
      <c r="O511" s="1"/>
      <c r="S511" s="13" t="str">
        <f t="shared" si="28"/>
        <v/>
      </c>
    </row>
    <row r="512" spans="1:19" ht="24" customHeight="1" thickBot="1" x14ac:dyDescent="0.3">
      <c r="A512" s="211" t="s">
        <v>21</v>
      </c>
      <c r="B512" s="212"/>
      <c r="C512" s="239" t="s">
        <v>6</v>
      </c>
      <c r="D512" s="208" t="s">
        <v>0</v>
      </c>
      <c r="E512" s="209"/>
      <c r="F512" s="209"/>
      <c r="G512" s="209"/>
      <c r="H512" s="210"/>
      <c r="I512" s="201" t="s">
        <v>396</v>
      </c>
      <c r="J512" s="201"/>
      <c r="K512" s="201"/>
      <c r="L512" s="201"/>
      <c r="N512" s="1"/>
      <c r="O512" s="1"/>
      <c r="S512" s="13" t="str">
        <f t="shared" si="28"/>
        <v/>
      </c>
    </row>
    <row r="513" spans="1:19" s="4" customFormat="1" ht="60" x14ac:dyDescent="0.25">
      <c r="A513" s="213"/>
      <c r="B513" s="214"/>
      <c r="C513" s="240"/>
      <c r="D513" s="69" t="s">
        <v>7</v>
      </c>
      <c r="E513" s="56" t="s">
        <v>22</v>
      </c>
      <c r="F513" s="56" t="s">
        <v>23</v>
      </c>
      <c r="G513" s="68" t="s">
        <v>24</v>
      </c>
      <c r="H513" s="53" t="s">
        <v>9</v>
      </c>
      <c r="I513" s="197" t="s">
        <v>398</v>
      </c>
      <c r="J513" s="198"/>
      <c r="K513" s="199" t="s">
        <v>397</v>
      </c>
      <c r="L513" s="200"/>
      <c r="S513" s="13" t="str">
        <f t="shared" si="28"/>
        <v/>
      </c>
    </row>
    <row r="514" spans="1:19" s="12" customFormat="1" ht="24" customHeight="1" thickBot="1" x14ac:dyDescent="0.3">
      <c r="A514" s="215"/>
      <c r="B514" s="216"/>
      <c r="C514" s="51" t="s">
        <v>13</v>
      </c>
      <c r="D514" s="27" t="s">
        <v>13</v>
      </c>
      <c r="E514" s="26" t="s">
        <v>13</v>
      </c>
      <c r="F514" s="26" t="s">
        <v>13</v>
      </c>
      <c r="G514" s="26" t="s">
        <v>13</v>
      </c>
      <c r="H514" s="25" t="s">
        <v>13</v>
      </c>
      <c r="I514" s="191" t="s">
        <v>13</v>
      </c>
      <c r="J514" s="192" t="s">
        <v>14</v>
      </c>
      <c r="K514" s="191" t="s">
        <v>13</v>
      </c>
      <c r="L514" s="192" t="s">
        <v>14</v>
      </c>
      <c r="S514" s="13" t="str">
        <f t="shared" si="28"/>
        <v/>
      </c>
    </row>
    <row r="515" spans="1:19" s="20" customFormat="1" ht="30" customHeight="1" x14ac:dyDescent="0.25">
      <c r="A515" s="226" t="s">
        <v>278</v>
      </c>
      <c r="B515" s="227"/>
      <c r="C515" s="42">
        <v>181</v>
      </c>
      <c r="D515" s="63">
        <v>181</v>
      </c>
      <c r="E515" s="62">
        <v>0</v>
      </c>
      <c r="F515" s="62">
        <v>0</v>
      </c>
      <c r="G515" s="61">
        <v>0</v>
      </c>
      <c r="H515" s="60">
        <v>181</v>
      </c>
      <c r="I515" s="183">
        <v>0</v>
      </c>
      <c r="J515" s="184">
        <v>0</v>
      </c>
      <c r="K515" s="183">
        <v>-3</v>
      </c>
      <c r="L515" s="186">
        <v>-1.6574585635359115E-2</v>
      </c>
      <c r="R515" s="13" t="str">
        <f>IF(H515&lt;0,"Amend formula","")</f>
        <v/>
      </c>
      <c r="S515" s="13" t="str">
        <f t="shared" si="28"/>
        <v/>
      </c>
    </row>
    <row r="516" spans="1:19" s="12" customFormat="1" ht="60" customHeight="1" x14ac:dyDescent="0.25">
      <c r="A516" s="19" t="s">
        <v>29</v>
      </c>
      <c r="B516" s="18" t="s">
        <v>279</v>
      </c>
      <c r="C516" s="38">
        <v>181</v>
      </c>
      <c r="D516" s="16">
        <v>181</v>
      </c>
      <c r="E516" s="37">
        <v>0</v>
      </c>
      <c r="F516" s="59">
        <v>0</v>
      </c>
      <c r="G516" s="44">
        <v>0</v>
      </c>
      <c r="H516" s="14">
        <v>181</v>
      </c>
      <c r="I516" s="168">
        <v>0</v>
      </c>
      <c r="J516" s="169">
        <v>0</v>
      </c>
      <c r="K516" s="168">
        <v>-3</v>
      </c>
      <c r="L516" s="170">
        <v>-1.6574585635359115E-2</v>
      </c>
      <c r="R516" s="13" t="str">
        <f t="shared" ref="R516:R537" si="32">IF(H516&lt;0,"Amend formula","")</f>
        <v/>
      </c>
      <c r="S516" s="13" t="str">
        <f t="shared" si="28"/>
        <v/>
      </c>
    </row>
    <row r="517" spans="1:19" s="20" customFormat="1" ht="30" customHeight="1" x14ac:dyDescent="0.25">
      <c r="A517" s="226" t="s">
        <v>280</v>
      </c>
      <c r="B517" s="227"/>
      <c r="C517" s="42">
        <v>3412</v>
      </c>
      <c r="D517" s="63">
        <v>2912</v>
      </c>
      <c r="E517" s="62">
        <v>0</v>
      </c>
      <c r="F517" s="62">
        <v>0</v>
      </c>
      <c r="G517" s="61">
        <v>0</v>
      </c>
      <c r="H517" s="60">
        <v>2912</v>
      </c>
      <c r="I517" s="183">
        <v>-500</v>
      </c>
      <c r="J517" s="184">
        <v>-0.14654161781946073</v>
      </c>
      <c r="K517" s="183">
        <v>-545</v>
      </c>
      <c r="L517" s="186">
        <v>-0.1597303634232122</v>
      </c>
      <c r="R517" s="13" t="str">
        <f t="shared" si="32"/>
        <v/>
      </c>
      <c r="S517" s="13" t="str">
        <f t="shared" si="28"/>
        <v/>
      </c>
    </row>
    <row r="518" spans="1:19" s="20" customFormat="1" ht="30" customHeight="1" x14ac:dyDescent="0.25">
      <c r="A518" s="226" t="s">
        <v>281</v>
      </c>
      <c r="B518" s="227"/>
      <c r="C518" s="42">
        <v>1636</v>
      </c>
      <c r="D518" s="63">
        <v>1636</v>
      </c>
      <c r="E518" s="62">
        <v>0</v>
      </c>
      <c r="F518" s="62">
        <v>0</v>
      </c>
      <c r="G518" s="61">
        <v>0</v>
      </c>
      <c r="H518" s="60">
        <v>1636</v>
      </c>
      <c r="I518" s="183">
        <v>0</v>
      </c>
      <c r="J518" s="184">
        <v>0</v>
      </c>
      <c r="K518" s="183">
        <v>-25</v>
      </c>
      <c r="L518" s="186">
        <v>-1.5281173594132029E-2</v>
      </c>
      <c r="R518" s="13" t="str">
        <f t="shared" si="32"/>
        <v/>
      </c>
      <c r="S518" s="13" t="str">
        <f t="shared" si="28"/>
        <v/>
      </c>
    </row>
    <row r="519" spans="1:19" s="20" customFormat="1" ht="30" customHeight="1" x14ac:dyDescent="0.25">
      <c r="A519" s="226" t="s">
        <v>282</v>
      </c>
      <c r="B519" s="227"/>
      <c r="C519" s="42">
        <v>538</v>
      </c>
      <c r="D519" s="63">
        <v>538</v>
      </c>
      <c r="E519" s="62">
        <v>0</v>
      </c>
      <c r="F519" s="62">
        <v>1600</v>
      </c>
      <c r="G519" s="61">
        <v>0</v>
      </c>
      <c r="H519" s="60">
        <v>2138</v>
      </c>
      <c r="I519" s="183">
        <v>1600</v>
      </c>
      <c r="J519" s="184">
        <v>2.9739776951672861</v>
      </c>
      <c r="K519" s="183">
        <v>1567</v>
      </c>
      <c r="L519" s="186">
        <v>2.9126394052044611</v>
      </c>
      <c r="R519" s="13" t="str">
        <f t="shared" si="32"/>
        <v/>
      </c>
      <c r="S519" s="13" t="str">
        <f t="shared" ref="S519:S582" si="33">IF(C519&lt;0,"Amend formula","")</f>
        <v/>
      </c>
    </row>
    <row r="520" spans="1:19" s="20" customFormat="1" ht="30" customHeight="1" x14ac:dyDescent="0.25">
      <c r="A520" s="226" t="s">
        <v>283</v>
      </c>
      <c r="B520" s="227"/>
      <c r="C520" s="42">
        <v>2885</v>
      </c>
      <c r="D520" s="63">
        <v>3485</v>
      </c>
      <c r="E520" s="62">
        <v>0</v>
      </c>
      <c r="F520" s="62">
        <v>-70</v>
      </c>
      <c r="G520" s="61">
        <v>0</v>
      </c>
      <c r="H520" s="60">
        <v>3415</v>
      </c>
      <c r="I520" s="183">
        <v>530</v>
      </c>
      <c r="J520" s="184">
        <v>0.18370883882149047</v>
      </c>
      <c r="K520" s="183">
        <v>477</v>
      </c>
      <c r="L520" s="186">
        <v>0.16533795493934142</v>
      </c>
      <c r="R520" s="13" t="str">
        <f t="shared" si="32"/>
        <v/>
      </c>
      <c r="S520" s="13" t="str">
        <f t="shared" si="33"/>
        <v/>
      </c>
    </row>
    <row r="521" spans="1:19" s="20" customFormat="1" ht="30" customHeight="1" x14ac:dyDescent="0.25">
      <c r="A521" s="226" t="s">
        <v>284</v>
      </c>
      <c r="B521" s="227"/>
      <c r="C521" s="42">
        <v>2585</v>
      </c>
      <c r="D521" s="63">
        <v>2585</v>
      </c>
      <c r="E521" s="62">
        <v>0</v>
      </c>
      <c r="F521" s="62">
        <v>0</v>
      </c>
      <c r="G521" s="61">
        <v>0</v>
      </c>
      <c r="H521" s="60">
        <v>2585</v>
      </c>
      <c r="I521" s="183">
        <v>0</v>
      </c>
      <c r="J521" s="184">
        <v>0</v>
      </c>
      <c r="K521" s="183">
        <v>-40</v>
      </c>
      <c r="L521" s="186">
        <v>-1.5473887814313346E-2</v>
      </c>
      <c r="R521" s="13" t="str">
        <f t="shared" si="32"/>
        <v/>
      </c>
      <c r="S521" s="13" t="str">
        <f t="shared" si="33"/>
        <v/>
      </c>
    </row>
    <row r="522" spans="1:19" s="20" customFormat="1" ht="30" customHeight="1" x14ac:dyDescent="0.25">
      <c r="A522" s="226" t="s">
        <v>285</v>
      </c>
      <c r="B522" s="227"/>
      <c r="C522" s="42">
        <v>400</v>
      </c>
      <c r="D522" s="63">
        <v>0</v>
      </c>
      <c r="E522" s="62">
        <v>0</v>
      </c>
      <c r="F522" s="62">
        <v>0</v>
      </c>
      <c r="G522" s="61">
        <v>0</v>
      </c>
      <c r="H522" s="60">
        <v>0</v>
      </c>
      <c r="I522" s="183">
        <v>-400</v>
      </c>
      <c r="J522" s="184">
        <v>-1</v>
      </c>
      <c r="K522" s="183">
        <v>-400</v>
      </c>
      <c r="L522" s="186">
        <v>-1</v>
      </c>
      <c r="R522" s="13" t="str">
        <f t="shared" si="32"/>
        <v/>
      </c>
      <c r="S522" s="13" t="str">
        <f t="shared" si="33"/>
        <v/>
      </c>
    </row>
    <row r="523" spans="1:19" s="12" customFormat="1" ht="60" customHeight="1" x14ac:dyDescent="0.25">
      <c r="A523" s="19" t="s">
        <v>29</v>
      </c>
      <c r="B523" s="18" t="s">
        <v>286</v>
      </c>
      <c r="C523" s="38">
        <v>11456</v>
      </c>
      <c r="D523" s="16">
        <v>11156</v>
      </c>
      <c r="E523" s="37">
        <v>0</v>
      </c>
      <c r="F523" s="59">
        <v>1530</v>
      </c>
      <c r="G523" s="44">
        <v>0</v>
      </c>
      <c r="H523" s="14">
        <v>12686</v>
      </c>
      <c r="I523" s="168">
        <v>1230</v>
      </c>
      <c r="J523" s="169">
        <v>0.10736731843575419</v>
      </c>
      <c r="K523" s="168">
        <v>1034</v>
      </c>
      <c r="L523" s="170">
        <v>9.0258379888268153E-2</v>
      </c>
      <c r="R523" s="13" t="str">
        <f t="shared" si="32"/>
        <v/>
      </c>
      <c r="S523" s="13" t="str">
        <f t="shared" si="33"/>
        <v/>
      </c>
    </row>
    <row r="524" spans="1:19" s="20" customFormat="1" ht="30" customHeight="1" x14ac:dyDescent="0.25">
      <c r="A524" s="226" t="s">
        <v>287</v>
      </c>
      <c r="B524" s="227"/>
      <c r="C524" s="42">
        <v>22390</v>
      </c>
      <c r="D524" s="63">
        <v>24748</v>
      </c>
      <c r="E524" s="62">
        <v>0</v>
      </c>
      <c r="F524" s="62">
        <v>0</v>
      </c>
      <c r="G524" s="61">
        <v>0</v>
      </c>
      <c r="H524" s="60">
        <v>24748</v>
      </c>
      <c r="I524" s="183">
        <v>2358</v>
      </c>
      <c r="J524" s="184">
        <v>0.10531487271103171</v>
      </c>
      <c r="K524" s="183">
        <v>1975</v>
      </c>
      <c r="L524" s="186">
        <v>8.8209021884769992E-2</v>
      </c>
      <c r="R524" s="13" t="str">
        <f t="shared" si="32"/>
        <v/>
      </c>
      <c r="S524" s="13" t="str">
        <f t="shared" si="33"/>
        <v/>
      </c>
    </row>
    <row r="525" spans="1:19" s="12" customFormat="1" ht="45" customHeight="1" x14ac:dyDescent="0.25">
      <c r="A525" s="19" t="s">
        <v>29</v>
      </c>
      <c r="B525" s="18" t="s">
        <v>288</v>
      </c>
      <c r="C525" s="38">
        <v>22390</v>
      </c>
      <c r="D525" s="16">
        <v>24748</v>
      </c>
      <c r="E525" s="37">
        <v>0</v>
      </c>
      <c r="F525" s="59">
        <v>0</v>
      </c>
      <c r="G525" s="44">
        <v>0</v>
      </c>
      <c r="H525" s="14">
        <v>24748</v>
      </c>
      <c r="I525" s="168">
        <v>2358</v>
      </c>
      <c r="J525" s="169">
        <v>0.10531487271103171</v>
      </c>
      <c r="K525" s="168">
        <v>1975</v>
      </c>
      <c r="L525" s="170">
        <v>8.8209021884769992E-2</v>
      </c>
      <c r="R525" s="13" t="str">
        <f t="shared" si="32"/>
        <v/>
      </c>
      <c r="S525" s="13" t="str">
        <f t="shared" si="33"/>
        <v/>
      </c>
    </row>
    <row r="526" spans="1:19" s="20" customFormat="1" ht="30" customHeight="1" x14ac:dyDescent="0.25">
      <c r="A526" s="226" t="s">
        <v>289</v>
      </c>
      <c r="B526" s="227"/>
      <c r="C526" s="42">
        <v>34082</v>
      </c>
      <c r="D526" s="63">
        <v>32059</v>
      </c>
      <c r="E526" s="62">
        <v>0</v>
      </c>
      <c r="F526" s="62">
        <v>0</v>
      </c>
      <c r="G526" s="61">
        <v>4596</v>
      </c>
      <c r="H526" s="60">
        <v>36655</v>
      </c>
      <c r="I526" s="183">
        <v>2573</v>
      </c>
      <c r="J526" s="184">
        <v>7.5494395868787048E-2</v>
      </c>
      <c r="K526" s="183">
        <v>2006</v>
      </c>
      <c r="L526" s="186">
        <v>5.8858048236605835E-2</v>
      </c>
      <c r="R526" s="13" t="str">
        <f t="shared" si="32"/>
        <v/>
      </c>
      <c r="S526" s="13" t="str">
        <f t="shared" si="33"/>
        <v/>
      </c>
    </row>
    <row r="527" spans="1:19" s="20" customFormat="1" ht="30" customHeight="1" x14ac:dyDescent="0.25">
      <c r="A527" s="226" t="s">
        <v>290</v>
      </c>
      <c r="B527" s="227"/>
      <c r="C527" s="42">
        <v>1500</v>
      </c>
      <c r="D527" s="63">
        <v>1500</v>
      </c>
      <c r="E527" s="62">
        <v>0</v>
      </c>
      <c r="F527" s="62">
        <v>0</v>
      </c>
      <c r="G527" s="61">
        <v>0</v>
      </c>
      <c r="H527" s="60">
        <v>1500</v>
      </c>
      <c r="I527" s="183">
        <v>0</v>
      </c>
      <c r="J527" s="184">
        <v>0</v>
      </c>
      <c r="K527" s="183">
        <v>-23</v>
      </c>
      <c r="L527" s="186">
        <v>-1.5333333333333332E-2</v>
      </c>
      <c r="R527" s="13" t="str">
        <f t="shared" si="32"/>
        <v/>
      </c>
      <c r="S527" s="13" t="str">
        <f t="shared" si="33"/>
        <v/>
      </c>
    </row>
    <row r="528" spans="1:19" s="12" customFormat="1" ht="45" customHeight="1" x14ac:dyDescent="0.25">
      <c r="A528" s="19" t="s">
        <v>29</v>
      </c>
      <c r="B528" s="18" t="s">
        <v>291</v>
      </c>
      <c r="C528" s="38">
        <v>35582</v>
      </c>
      <c r="D528" s="16">
        <v>33559</v>
      </c>
      <c r="E528" s="37">
        <v>0</v>
      </c>
      <c r="F528" s="59">
        <v>0</v>
      </c>
      <c r="G528" s="44">
        <v>4596</v>
      </c>
      <c r="H528" s="14">
        <v>38155</v>
      </c>
      <c r="I528" s="168">
        <v>2573</v>
      </c>
      <c r="J528" s="169">
        <v>7.2311843066719131E-2</v>
      </c>
      <c r="K528" s="168">
        <v>1983</v>
      </c>
      <c r="L528" s="170">
        <v>5.5730425496037322E-2</v>
      </c>
      <c r="R528" s="13" t="str">
        <f t="shared" si="32"/>
        <v/>
      </c>
      <c r="S528" s="13" t="str">
        <f t="shared" si="33"/>
        <v/>
      </c>
    </row>
    <row r="529" spans="1:19" s="20" customFormat="1" ht="30" customHeight="1" x14ac:dyDescent="0.25">
      <c r="A529" s="226" t="s">
        <v>292</v>
      </c>
      <c r="B529" s="227"/>
      <c r="C529" s="42">
        <v>3711</v>
      </c>
      <c r="D529" s="63">
        <v>3639</v>
      </c>
      <c r="E529" s="62">
        <v>0</v>
      </c>
      <c r="F529" s="62">
        <v>-3190</v>
      </c>
      <c r="G529" s="61">
        <v>0</v>
      </c>
      <c r="H529" s="60">
        <v>449</v>
      </c>
      <c r="I529" s="183">
        <v>-3262</v>
      </c>
      <c r="J529" s="184">
        <v>-0.87900835354351925</v>
      </c>
      <c r="K529" s="183">
        <v>-3269</v>
      </c>
      <c r="L529" s="186">
        <v>-0.88089463756399888</v>
      </c>
      <c r="R529" s="13" t="str">
        <f t="shared" si="32"/>
        <v/>
      </c>
      <c r="S529" s="13" t="str">
        <f t="shared" si="33"/>
        <v/>
      </c>
    </row>
    <row r="530" spans="1:19" s="20" customFormat="1" ht="30" customHeight="1" x14ac:dyDescent="0.25">
      <c r="A530" s="226" t="s">
        <v>293</v>
      </c>
      <c r="B530" s="227"/>
      <c r="C530" s="42">
        <v>335</v>
      </c>
      <c r="D530" s="63">
        <v>324</v>
      </c>
      <c r="E530" s="62">
        <v>0</v>
      </c>
      <c r="F530" s="62">
        <v>-264</v>
      </c>
      <c r="G530" s="61">
        <v>0</v>
      </c>
      <c r="H530" s="60">
        <v>60</v>
      </c>
      <c r="I530" s="183">
        <v>-275</v>
      </c>
      <c r="J530" s="184">
        <v>-0.82089552238805974</v>
      </c>
      <c r="K530" s="183">
        <v>-276</v>
      </c>
      <c r="L530" s="186">
        <v>-0.82388059701492533</v>
      </c>
      <c r="R530" s="13" t="str">
        <f t="shared" si="32"/>
        <v/>
      </c>
      <c r="S530" s="13" t="str">
        <f t="shared" si="33"/>
        <v/>
      </c>
    </row>
    <row r="531" spans="1:19" s="20" customFormat="1" ht="30" customHeight="1" x14ac:dyDescent="0.25">
      <c r="A531" s="226" t="s">
        <v>294</v>
      </c>
      <c r="B531" s="227"/>
      <c r="C531" s="42">
        <v>0</v>
      </c>
      <c r="D531" s="63">
        <v>0</v>
      </c>
      <c r="E531" s="62">
        <v>0</v>
      </c>
      <c r="F531" s="62">
        <v>4274</v>
      </c>
      <c r="G531" s="61">
        <v>0</v>
      </c>
      <c r="H531" s="60">
        <v>4274</v>
      </c>
      <c r="I531" s="183">
        <v>4274</v>
      </c>
      <c r="J531" s="184">
        <v>0</v>
      </c>
      <c r="K531" s="183">
        <v>4208</v>
      </c>
      <c r="L531" s="186">
        <v>0</v>
      </c>
      <c r="R531" s="13" t="str">
        <f t="shared" si="32"/>
        <v/>
      </c>
      <c r="S531" s="13" t="str">
        <f t="shared" si="33"/>
        <v/>
      </c>
    </row>
    <row r="532" spans="1:19" s="20" customFormat="1" ht="30" customHeight="1" x14ac:dyDescent="0.25">
      <c r="A532" s="226" t="s">
        <v>295</v>
      </c>
      <c r="B532" s="227"/>
      <c r="C532" s="42">
        <v>585</v>
      </c>
      <c r="D532" s="63">
        <v>585</v>
      </c>
      <c r="E532" s="62">
        <v>0</v>
      </c>
      <c r="F532" s="62">
        <v>-585</v>
      </c>
      <c r="G532" s="61">
        <v>0</v>
      </c>
      <c r="H532" s="60">
        <v>0</v>
      </c>
      <c r="I532" s="183">
        <v>-585</v>
      </c>
      <c r="J532" s="184">
        <v>-1</v>
      </c>
      <c r="K532" s="183">
        <v>-585</v>
      </c>
      <c r="L532" s="186">
        <v>-1</v>
      </c>
      <c r="R532" s="13" t="str">
        <f t="shared" si="32"/>
        <v/>
      </c>
      <c r="S532" s="13" t="str">
        <f t="shared" si="33"/>
        <v/>
      </c>
    </row>
    <row r="533" spans="1:19" s="20" customFormat="1" ht="30" customHeight="1" x14ac:dyDescent="0.25">
      <c r="A533" s="226" t="s">
        <v>296</v>
      </c>
      <c r="B533" s="227"/>
      <c r="C533" s="42">
        <v>1037</v>
      </c>
      <c r="D533" s="63">
        <v>1027</v>
      </c>
      <c r="E533" s="62">
        <v>0</v>
      </c>
      <c r="F533" s="62">
        <v>257</v>
      </c>
      <c r="G533" s="61">
        <v>0</v>
      </c>
      <c r="H533" s="60">
        <v>1284</v>
      </c>
      <c r="I533" s="183">
        <v>247</v>
      </c>
      <c r="J533" s="184">
        <v>0.2381870781099325</v>
      </c>
      <c r="K533" s="183">
        <v>227</v>
      </c>
      <c r="L533" s="186">
        <v>0.21890067502410801</v>
      </c>
      <c r="R533" s="13" t="str">
        <f t="shared" si="32"/>
        <v/>
      </c>
      <c r="S533" s="13" t="str">
        <f t="shared" si="33"/>
        <v/>
      </c>
    </row>
    <row r="534" spans="1:19" s="20" customFormat="1" ht="30" customHeight="1" x14ac:dyDescent="0.25">
      <c r="A534" s="226" t="s">
        <v>297</v>
      </c>
      <c r="B534" s="227"/>
      <c r="C534" s="42">
        <v>214</v>
      </c>
      <c r="D534" s="63">
        <v>214</v>
      </c>
      <c r="E534" s="62">
        <v>0</v>
      </c>
      <c r="F534" s="62">
        <v>-100</v>
      </c>
      <c r="G534" s="61">
        <v>0</v>
      </c>
      <c r="H534" s="60">
        <v>114</v>
      </c>
      <c r="I534" s="183">
        <v>-100</v>
      </c>
      <c r="J534" s="184">
        <v>-0.46728971962616822</v>
      </c>
      <c r="K534" s="183">
        <v>-102</v>
      </c>
      <c r="L534" s="186">
        <v>-0.47663551401869159</v>
      </c>
      <c r="R534" s="13" t="str">
        <f t="shared" si="32"/>
        <v/>
      </c>
      <c r="S534" s="13" t="str">
        <f t="shared" si="33"/>
        <v/>
      </c>
    </row>
    <row r="535" spans="1:19" s="12" customFormat="1" ht="45" customHeight="1" x14ac:dyDescent="0.25">
      <c r="A535" s="19" t="s">
        <v>29</v>
      </c>
      <c r="B535" s="18" t="s">
        <v>298</v>
      </c>
      <c r="C535" s="38">
        <v>5882</v>
      </c>
      <c r="D535" s="16">
        <v>5789</v>
      </c>
      <c r="E535" s="37">
        <v>0</v>
      </c>
      <c r="F535" s="59">
        <v>392</v>
      </c>
      <c r="G535" s="44">
        <v>0</v>
      </c>
      <c r="H535" s="14">
        <v>6181</v>
      </c>
      <c r="I535" s="168">
        <v>299</v>
      </c>
      <c r="J535" s="169">
        <v>5.0833049982998979E-2</v>
      </c>
      <c r="K535" s="168">
        <v>203</v>
      </c>
      <c r="L535" s="170">
        <v>3.4512070724243456E-2</v>
      </c>
      <c r="R535" s="13" t="str">
        <f t="shared" si="32"/>
        <v/>
      </c>
      <c r="S535" s="13" t="str">
        <f t="shared" si="33"/>
        <v/>
      </c>
    </row>
    <row r="536" spans="1:19" s="20" customFormat="1" ht="30" customHeight="1" x14ac:dyDescent="0.25">
      <c r="A536" s="226" t="s">
        <v>299</v>
      </c>
      <c r="B536" s="227"/>
      <c r="C536" s="42">
        <v>68391</v>
      </c>
      <c r="D536" s="63">
        <v>65411</v>
      </c>
      <c r="E536" s="62">
        <v>0</v>
      </c>
      <c r="F536" s="62">
        <v>200</v>
      </c>
      <c r="G536" s="61">
        <v>700</v>
      </c>
      <c r="H536" s="60">
        <v>66311</v>
      </c>
      <c r="I536" s="183">
        <v>-2080</v>
      </c>
      <c r="J536" s="184">
        <v>-3.041335848284131E-2</v>
      </c>
      <c r="K536" s="183">
        <v>-3105</v>
      </c>
      <c r="L536" s="186">
        <v>-4.5400710619818395E-2</v>
      </c>
      <c r="R536" s="13" t="str">
        <f t="shared" si="32"/>
        <v/>
      </c>
      <c r="S536" s="13" t="str">
        <f t="shared" si="33"/>
        <v/>
      </c>
    </row>
    <row r="537" spans="1:19" s="12" customFormat="1" ht="30" customHeight="1" thickBot="1" x14ac:dyDescent="0.3">
      <c r="A537" s="19" t="s">
        <v>29</v>
      </c>
      <c r="B537" s="18" t="s">
        <v>300</v>
      </c>
      <c r="C537" s="38">
        <v>68391</v>
      </c>
      <c r="D537" s="16">
        <v>65411</v>
      </c>
      <c r="E537" s="37">
        <v>0</v>
      </c>
      <c r="F537" s="59">
        <v>200</v>
      </c>
      <c r="G537" s="44">
        <v>700</v>
      </c>
      <c r="H537" s="14">
        <v>66311</v>
      </c>
      <c r="I537" s="168">
        <v>-2080</v>
      </c>
      <c r="J537" s="169">
        <v>-3.041335848284131E-2</v>
      </c>
      <c r="K537" s="168">
        <v>-3105</v>
      </c>
      <c r="L537" s="170">
        <v>-4.5400710619818395E-2</v>
      </c>
      <c r="R537" s="13" t="str">
        <f t="shared" si="32"/>
        <v/>
      </c>
      <c r="S537" s="13" t="str">
        <f t="shared" si="33"/>
        <v/>
      </c>
    </row>
    <row r="538" spans="1:19" ht="24" customHeight="1" thickBot="1" x14ac:dyDescent="0.3">
      <c r="A538" s="211" t="s">
        <v>21</v>
      </c>
      <c r="B538" s="212"/>
      <c r="C538" s="239" t="s">
        <v>6</v>
      </c>
      <c r="D538" s="208" t="s">
        <v>0</v>
      </c>
      <c r="E538" s="209"/>
      <c r="F538" s="209"/>
      <c r="G538" s="209"/>
      <c r="H538" s="210"/>
      <c r="I538" s="201" t="s">
        <v>396</v>
      </c>
      <c r="J538" s="201"/>
      <c r="K538" s="201"/>
      <c r="L538" s="201"/>
      <c r="N538" s="1"/>
      <c r="O538" s="1"/>
      <c r="S538" s="13" t="str">
        <f t="shared" si="33"/>
        <v/>
      </c>
    </row>
    <row r="539" spans="1:19" s="4" customFormat="1" ht="60" x14ac:dyDescent="0.25">
      <c r="A539" s="213"/>
      <c r="B539" s="214"/>
      <c r="C539" s="240"/>
      <c r="D539" s="69" t="s">
        <v>7</v>
      </c>
      <c r="E539" s="56" t="s">
        <v>22</v>
      </c>
      <c r="F539" s="56" t="s">
        <v>23</v>
      </c>
      <c r="G539" s="68" t="s">
        <v>24</v>
      </c>
      <c r="H539" s="53" t="s">
        <v>9</v>
      </c>
      <c r="I539" s="197" t="s">
        <v>398</v>
      </c>
      <c r="J539" s="198"/>
      <c r="K539" s="199" t="s">
        <v>397</v>
      </c>
      <c r="L539" s="200"/>
      <c r="S539" s="13" t="str">
        <f t="shared" si="33"/>
        <v/>
      </c>
    </row>
    <row r="540" spans="1:19" s="12" customFormat="1" ht="24" customHeight="1" thickBot="1" x14ac:dyDescent="0.3">
      <c r="A540" s="215"/>
      <c r="B540" s="216"/>
      <c r="C540" s="51" t="s">
        <v>13</v>
      </c>
      <c r="D540" s="27" t="s">
        <v>13</v>
      </c>
      <c r="E540" s="26" t="s">
        <v>13</v>
      </c>
      <c r="F540" s="26" t="s">
        <v>13</v>
      </c>
      <c r="G540" s="26" t="s">
        <v>13</v>
      </c>
      <c r="H540" s="25" t="s">
        <v>13</v>
      </c>
      <c r="I540" s="191" t="s">
        <v>13</v>
      </c>
      <c r="J540" s="192" t="s">
        <v>14</v>
      </c>
      <c r="K540" s="191" t="s">
        <v>13</v>
      </c>
      <c r="L540" s="192" t="s">
        <v>14</v>
      </c>
      <c r="S540" s="13" t="str">
        <f t="shared" si="33"/>
        <v/>
      </c>
    </row>
    <row r="541" spans="1:19" s="20" customFormat="1" ht="30" customHeight="1" x14ac:dyDescent="0.25">
      <c r="A541" s="226" t="s">
        <v>301</v>
      </c>
      <c r="B541" s="227"/>
      <c r="C541" s="43">
        <v>38</v>
      </c>
      <c r="D541" s="41">
        <v>38</v>
      </c>
      <c r="E541" s="40">
        <v>0</v>
      </c>
      <c r="F541" s="40">
        <v>0</v>
      </c>
      <c r="G541" s="64">
        <v>0</v>
      </c>
      <c r="H541" s="21">
        <v>38</v>
      </c>
      <c r="I541" s="183">
        <v>0</v>
      </c>
      <c r="J541" s="184">
        <v>0</v>
      </c>
      <c r="K541" s="183">
        <v>-1</v>
      </c>
      <c r="L541" s="186">
        <v>-2.6315789473684209E-2</v>
      </c>
      <c r="R541" s="13" t="str">
        <f>IF(H541&lt;0,"Amend formula","")</f>
        <v/>
      </c>
      <c r="S541" s="13" t="str">
        <f t="shared" si="33"/>
        <v/>
      </c>
    </row>
    <row r="542" spans="1:19" s="20" customFormat="1" ht="30" customHeight="1" x14ac:dyDescent="0.25">
      <c r="A542" s="226" t="s">
        <v>302</v>
      </c>
      <c r="B542" s="227"/>
      <c r="C542" s="42">
        <v>776</v>
      </c>
      <c r="D542" s="63">
        <v>776</v>
      </c>
      <c r="E542" s="62">
        <v>0</v>
      </c>
      <c r="F542" s="62">
        <v>-80</v>
      </c>
      <c r="G542" s="61">
        <v>0</v>
      </c>
      <c r="H542" s="60">
        <v>696</v>
      </c>
      <c r="I542" s="183">
        <v>-80</v>
      </c>
      <c r="J542" s="184">
        <v>-0.10309278350515463</v>
      </c>
      <c r="K542" s="183">
        <v>-91</v>
      </c>
      <c r="L542" s="186">
        <v>-0.1172680412371134</v>
      </c>
      <c r="R542" s="13" t="str">
        <f t="shared" ref="R542:R566" si="34">IF(H542&lt;0,"Amend formula","")</f>
        <v/>
      </c>
      <c r="S542" s="13" t="str">
        <f t="shared" si="33"/>
        <v/>
      </c>
    </row>
    <row r="543" spans="1:19" s="12" customFormat="1" ht="45" customHeight="1" x14ac:dyDescent="0.25">
      <c r="A543" s="19" t="s">
        <v>29</v>
      </c>
      <c r="B543" s="18" t="s">
        <v>303</v>
      </c>
      <c r="C543" s="38">
        <v>814</v>
      </c>
      <c r="D543" s="16">
        <v>814</v>
      </c>
      <c r="E543" s="37">
        <v>0</v>
      </c>
      <c r="F543" s="59">
        <v>-80</v>
      </c>
      <c r="G543" s="44">
        <v>0</v>
      </c>
      <c r="H543" s="14">
        <v>734</v>
      </c>
      <c r="I543" s="160">
        <v>-80</v>
      </c>
      <c r="J543" s="161">
        <v>-9.8280098280098274E-2</v>
      </c>
      <c r="K543" s="160">
        <v>-91</v>
      </c>
      <c r="L543" s="165">
        <v>-0.11179361179361179</v>
      </c>
      <c r="R543" s="13" t="str">
        <f t="shared" si="34"/>
        <v/>
      </c>
      <c r="S543" s="13" t="str">
        <f t="shared" si="33"/>
        <v/>
      </c>
    </row>
    <row r="544" spans="1:19" s="20" customFormat="1" ht="30" customHeight="1" x14ac:dyDescent="0.25">
      <c r="A544" s="226" t="s">
        <v>304</v>
      </c>
      <c r="B544" s="227"/>
      <c r="C544" s="42">
        <v>52</v>
      </c>
      <c r="D544" s="63">
        <v>52</v>
      </c>
      <c r="E544" s="62">
        <v>0</v>
      </c>
      <c r="F544" s="62">
        <v>0</v>
      </c>
      <c r="G544" s="61">
        <v>0</v>
      </c>
      <c r="H544" s="60">
        <v>52</v>
      </c>
      <c r="I544" s="183">
        <v>0</v>
      </c>
      <c r="J544" s="184">
        <v>0</v>
      </c>
      <c r="K544" s="183">
        <v>-1</v>
      </c>
      <c r="L544" s="186">
        <v>-1.9230769230769232E-2</v>
      </c>
      <c r="R544" s="13" t="str">
        <f t="shared" si="34"/>
        <v/>
      </c>
      <c r="S544" s="13" t="str">
        <f t="shared" si="33"/>
        <v/>
      </c>
    </row>
    <row r="545" spans="1:19" s="12" customFormat="1" ht="45" customHeight="1" x14ac:dyDescent="0.25">
      <c r="A545" s="19" t="s">
        <v>29</v>
      </c>
      <c r="B545" s="18" t="s">
        <v>305</v>
      </c>
      <c r="C545" s="38">
        <v>52</v>
      </c>
      <c r="D545" s="16">
        <v>52</v>
      </c>
      <c r="E545" s="37">
        <v>0</v>
      </c>
      <c r="F545" s="59">
        <v>0</v>
      </c>
      <c r="G545" s="44">
        <v>0</v>
      </c>
      <c r="H545" s="14">
        <v>52</v>
      </c>
      <c r="I545" s="168">
        <v>0</v>
      </c>
      <c r="J545" s="169">
        <v>0</v>
      </c>
      <c r="K545" s="168">
        <v>-1</v>
      </c>
      <c r="L545" s="170">
        <v>-1.9230769230769232E-2</v>
      </c>
      <c r="R545" s="13" t="str">
        <f t="shared" si="34"/>
        <v/>
      </c>
      <c r="S545" s="13" t="str">
        <f t="shared" si="33"/>
        <v/>
      </c>
    </row>
    <row r="546" spans="1:19" s="20" customFormat="1" ht="30" customHeight="1" x14ac:dyDescent="0.25">
      <c r="A546" s="226" t="s">
        <v>306</v>
      </c>
      <c r="B546" s="227"/>
      <c r="C546" s="42">
        <v>9468</v>
      </c>
      <c r="D546" s="63">
        <v>8995</v>
      </c>
      <c r="E546" s="62">
        <v>0</v>
      </c>
      <c r="F546" s="62">
        <v>0</v>
      </c>
      <c r="G546" s="61">
        <v>473</v>
      </c>
      <c r="H546" s="60">
        <v>9468</v>
      </c>
      <c r="I546" s="183">
        <v>0</v>
      </c>
      <c r="J546" s="184">
        <v>0</v>
      </c>
      <c r="K546" s="183">
        <v>-146</v>
      </c>
      <c r="L546" s="186">
        <v>-1.5420363329108577E-2</v>
      </c>
      <c r="R546" s="13" t="str">
        <f t="shared" si="34"/>
        <v/>
      </c>
      <c r="S546" s="13" t="str">
        <f t="shared" si="33"/>
        <v/>
      </c>
    </row>
    <row r="547" spans="1:19" s="12" customFormat="1" ht="45" customHeight="1" x14ac:dyDescent="0.25">
      <c r="A547" s="19" t="s">
        <v>29</v>
      </c>
      <c r="B547" s="18" t="s">
        <v>307</v>
      </c>
      <c r="C547" s="38">
        <v>9468</v>
      </c>
      <c r="D547" s="16">
        <v>8995</v>
      </c>
      <c r="E547" s="37">
        <v>0</v>
      </c>
      <c r="F547" s="59">
        <v>0</v>
      </c>
      <c r="G547" s="44">
        <v>473</v>
      </c>
      <c r="H547" s="14">
        <v>9468</v>
      </c>
      <c r="I547" s="168">
        <v>0</v>
      </c>
      <c r="J547" s="169">
        <v>0</v>
      </c>
      <c r="K547" s="168">
        <v>-146</v>
      </c>
      <c r="L547" s="170">
        <v>-1.5420363329108577E-2</v>
      </c>
      <c r="R547" s="13" t="str">
        <f t="shared" si="34"/>
        <v/>
      </c>
      <c r="S547" s="13" t="str">
        <f t="shared" si="33"/>
        <v/>
      </c>
    </row>
    <row r="548" spans="1:19" s="20" customFormat="1" ht="30" customHeight="1" x14ac:dyDescent="0.25">
      <c r="A548" s="226" t="s">
        <v>308</v>
      </c>
      <c r="B548" s="227"/>
      <c r="C548" s="42">
        <v>5200</v>
      </c>
      <c r="D548" s="63">
        <v>5000</v>
      </c>
      <c r="E548" s="62">
        <v>0</v>
      </c>
      <c r="F548" s="62">
        <v>0</v>
      </c>
      <c r="G548" s="61">
        <v>0</v>
      </c>
      <c r="H548" s="60">
        <v>5000</v>
      </c>
      <c r="I548" s="183">
        <v>-200</v>
      </c>
      <c r="J548" s="184">
        <v>-3.8461538461538464E-2</v>
      </c>
      <c r="K548" s="183">
        <v>-277</v>
      </c>
      <c r="L548" s="186">
        <v>-5.326923076923077E-2</v>
      </c>
      <c r="R548" s="13" t="str">
        <f t="shared" si="34"/>
        <v/>
      </c>
      <c r="S548" s="13" t="str">
        <f t="shared" si="33"/>
        <v/>
      </c>
    </row>
    <row r="549" spans="1:19" s="12" customFormat="1" ht="30" customHeight="1" x14ac:dyDescent="0.25">
      <c r="A549" s="19" t="s">
        <v>29</v>
      </c>
      <c r="B549" s="18" t="s">
        <v>309</v>
      </c>
      <c r="C549" s="38">
        <v>5200</v>
      </c>
      <c r="D549" s="16">
        <v>5000</v>
      </c>
      <c r="E549" s="37">
        <v>0</v>
      </c>
      <c r="F549" s="59">
        <v>0</v>
      </c>
      <c r="G549" s="44">
        <v>0</v>
      </c>
      <c r="H549" s="14">
        <v>5000</v>
      </c>
      <c r="I549" s="168">
        <v>-200</v>
      </c>
      <c r="J549" s="169">
        <v>-3.8461538461538464E-2</v>
      </c>
      <c r="K549" s="168">
        <v>-277</v>
      </c>
      <c r="L549" s="170">
        <v>-5.326923076923077E-2</v>
      </c>
      <c r="R549" s="13" t="str">
        <f t="shared" si="34"/>
        <v/>
      </c>
      <c r="S549" s="13" t="str">
        <f t="shared" si="33"/>
        <v/>
      </c>
    </row>
    <row r="550" spans="1:19" s="20" customFormat="1" ht="30" customHeight="1" x14ac:dyDescent="0.25">
      <c r="A550" s="226" t="s">
        <v>310</v>
      </c>
      <c r="B550" s="227"/>
      <c r="C550" s="42">
        <v>2000</v>
      </c>
      <c r="D550" s="63">
        <v>4000</v>
      </c>
      <c r="E550" s="62">
        <v>0</v>
      </c>
      <c r="F550" s="62">
        <v>0</v>
      </c>
      <c r="G550" s="61">
        <v>0</v>
      </c>
      <c r="H550" s="60">
        <v>4000</v>
      </c>
      <c r="I550" s="183">
        <v>2000</v>
      </c>
      <c r="J550" s="184">
        <v>1</v>
      </c>
      <c r="K550" s="183">
        <v>1938</v>
      </c>
      <c r="L550" s="186">
        <v>0.96899999999999997</v>
      </c>
      <c r="R550" s="13" t="str">
        <f t="shared" si="34"/>
        <v/>
      </c>
      <c r="S550" s="13" t="str">
        <f t="shared" si="33"/>
        <v/>
      </c>
    </row>
    <row r="551" spans="1:19" s="20" customFormat="1" ht="30" customHeight="1" x14ac:dyDescent="0.25">
      <c r="A551" s="226" t="s">
        <v>311</v>
      </c>
      <c r="B551" s="227"/>
      <c r="C551" s="42">
        <v>20</v>
      </c>
      <c r="D551" s="63">
        <v>20</v>
      </c>
      <c r="E551" s="62">
        <v>0</v>
      </c>
      <c r="F551" s="62">
        <v>0</v>
      </c>
      <c r="G551" s="61">
        <v>0</v>
      </c>
      <c r="H551" s="60">
        <v>20</v>
      </c>
      <c r="I551" s="183">
        <v>0</v>
      </c>
      <c r="J551" s="184">
        <v>0</v>
      </c>
      <c r="K551" s="183">
        <v>0</v>
      </c>
      <c r="L551" s="186">
        <v>0</v>
      </c>
      <c r="R551" s="13" t="str">
        <f t="shared" si="34"/>
        <v/>
      </c>
      <c r="S551" s="13" t="str">
        <f t="shared" si="33"/>
        <v/>
      </c>
    </row>
    <row r="552" spans="1:19" s="20" customFormat="1" ht="30" customHeight="1" x14ac:dyDescent="0.25">
      <c r="A552" s="226" t="s">
        <v>312</v>
      </c>
      <c r="B552" s="227"/>
      <c r="C552" s="42">
        <v>600</v>
      </c>
      <c r="D552" s="63">
        <v>600</v>
      </c>
      <c r="E552" s="62">
        <v>0</v>
      </c>
      <c r="F552" s="62">
        <v>0</v>
      </c>
      <c r="G552" s="61">
        <v>0</v>
      </c>
      <c r="H552" s="60">
        <v>600</v>
      </c>
      <c r="I552" s="183">
        <v>0</v>
      </c>
      <c r="J552" s="184">
        <v>0</v>
      </c>
      <c r="K552" s="183">
        <v>-9</v>
      </c>
      <c r="L552" s="186">
        <v>-1.4999999999999999E-2</v>
      </c>
      <c r="R552" s="13" t="str">
        <f t="shared" si="34"/>
        <v/>
      </c>
      <c r="S552" s="13" t="str">
        <f t="shared" si="33"/>
        <v/>
      </c>
    </row>
    <row r="553" spans="1:19" s="20" customFormat="1" ht="30" customHeight="1" x14ac:dyDescent="0.25">
      <c r="A553" s="226" t="s">
        <v>313</v>
      </c>
      <c r="B553" s="227"/>
      <c r="C553" s="42">
        <v>400</v>
      </c>
      <c r="D553" s="63">
        <v>400</v>
      </c>
      <c r="E553" s="62">
        <v>0</v>
      </c>
      <c r="F553" s="62">
        <v>0</v>
      </c>
      <c r="G553" s="61">
        <v>0</v>
      </c>
      <c r="H553" s="60">
        <v>400</v>
      </c>
      <c r="I553" s="183">
        <v>0</v>
      </c>
      <c r="J553" s="184">
        <v>0</v>
      </c>
      <c r="K553" s="183">
        <v>-6</v>
      </c>
      <c r="L553" s="186">
        <v>-1.4999999999999999E-2</v>
      </c>
      <c r="R553" s="13" t="str">
        <f t="shared" si="34"/>
        <v/>
      </c>
      <c r="S553" s="13" t="str">
        <f t="shared" si="33"/>
        <v/>
      </c>
    </row>
    <row r="554" spans="1:19" s="20" customFormat="1" ht="30" customHeight="1" x14ac:dyDescent="0.25">
      <c r="A554" s="226" t="s">
        <v>314</v>
      </c>
      <c r="B554" s="227"/>
      <c r="C554" s="42">
        <v>929</v>
      </c>
      <c r="D554" s="63">
        <v>500</v>
      </c>
      <c r="E554" s="62">
        <v>0</v>
      </c>
      <c r="F554" s="62">
        <v>0</v>
      </c>
      <c r="G554" s="61">
        <v>0</v>
      </c>
      <c r="H554" s="60">
        <v>500</v>
      </c>
      <c r="I554" s="183">
        <v>-429</v>
      </c>
      <c r="J554" s="184">
        <v>-0.46178686759956944</v>
      </c>
      <c r="K554" s="183">
        <v>-437</v>
      </c>
      <c r="L554" s="186">
        <v>-0.47039827771797632</v>
      </c>
      <c r="R554" s="13" t="str">
        <f t="shared" si="34"/>
        <v/>
      </c>
      <c r="S554" s="13" t="str">
        <f t="shared" si="33"/>
        <v/>
      </c>
    </row>
    <row r="555" spans="1:19" s="20" customFormat="1" ht="30" customHeight="1" x14ac:dyDescent="0.25">
      <c r="A555" s="226" t="s">
        <v>315</v>
      </c>
      <c r="B555" s="227"/>
      <c r="C555" s="42">
        <v>421</v>
      </c>
      <c r="D555" s="63">
        <v>421</v>
      </c>
      <c r="E555" s="62">
        <v>0</v>
      </c>
      <c r="F555" s="62">
        <v>0</v>
      </c>
      <c r="G555" s="61">
        <v>0</v>
      </c>
      <c r="H555" s="60">
        <v>421</v>
      </c>
      <c r="I555" s="183">
        <v>0</v>
      </c>
      <c r="J555" s="184">
        <v>0</v>
      </c>
      <c r="K555" s="183">
        <v>-7</v>
      </c>
      <c r="L555" s="186">
        <v>-1.66270783847981E-2</v>
      </c>
      <c r="R555" s="13" t="str">
        <f t="shared" si="34"/>
        <v/>
      </c>
      <c r="S555" s="13" t="str">
        <f t="shared" si="33"/>
        <v/>
      </c>
    </row>
    <row r="556" spans="1:19" s="20" customFormat="1" ht="30" customHeight="1" x14ac:dyDescent="0.25">
      <c r="A556" s="226" t="s">
        <v>316</v>
      </c>
      <c r="B556" s="227"/>
      <c r="C556" s="42">
        <v>1647</v>
      </c>
      <c r="D556" s="63">
        <v>1647</v>
      </c>
      <c r="E556" s="62">
        <v>0</v>
      </c>
      <c r="F556" s="62">
        <v>0</v>
      </c>
      <c r="G556" s="61">
        <v>0</v>
      </c>
      <c r="H556" s="60">
        <v>1647</v>
      </c>
      <c r="I556" s="183">
        <v>0</v>
      </c>
      <c r="J556" s="184">
        <v>0</v>
      </c>
      <c r="K556" s="183">
        <v>-25</v>
      </c>
      <c r="L556" s="186">
        <v>-1.5179113539769277E-2</v>
      </c>
      <c r="R556" s="13" t="str">
        <f t="shared" si="34"/>
        <v/>
      </c>
      <c r="S556" s="13" t="str">
        <f t="shared" si="33"/>
        <v/>
      </c>
    </row>
    <row r="557" spans="1:19" s="20" customFormat="1" ht="30" customHeight="1" x14ac:dyDescent="0.25">
      <c r="A557" s="226" t="s">
        <v>317</v>
      </c>
      <c r="B557" s="227"/>
      <c r="C557" s="42">
        <v>1775</v>
      </c>
      <c r="D557" s="63">
        <v>1775</v>
      </c>
      <c r="E557" s="62">
        <v>0</v>
      </c>
      <c r="F557" s="62">
        <v>-1600</v>
      </c>
      <c r="G557" s="61">
        <v>0</v>
      </c>
      <c r="H557" s="60">
        <v>175</v>
      </c>
      <c r="I557" s="183">
        <v>-1600</v>
      </c>
      <c r="J557" s="184">
        <v>-0.90140845070422537</v>
      </c>
      <c r="K557" s="183">
        <v>-1603</v>
      </c>
      <c r="L557" s="186">
        <v>-0.90309859154929573</v>
      </c>
      <c r="R557" s="13" t="str">
        <f t="shared" si="34"/>
        <v/>
      </c>
      <c r="S557" s="13" t="str">
        <f t="shared" si="33"/>
        <v/>
      </c>
    </row>
    <row r="558" spans="1:19" s="20" customFormat="1" ht="30" customHeight="1" x14ac:dyDescent="0.25">
      <c r="A558" s="226" t="s">
        <v>318</v>
      </c>
      <c r="B558" s="227"/>
      <c r="C558" s="42">
        <v>183</v>
      </c>
      <c r="D558" s="63">
        <v>183</v>
      </c>
      <c r="E558" s="62">
        <v>0</v>
      </c>
      <c r="F558" s="62">
        <v>0</v>
      </c>
      <c r="G558" s="61">
        <v>0</v>
      </c>
      <c r="H558" s="60">
        <v>183</v>
      </c>
      <c r="I558" s="183">
        <v>0</v>
      </c>
      <c r="J558" s="184">
        <v>0</v>
      </c>
      <c r="K558" s="183">
        <v>-3</v>
      </c>
      <c r="L558" s="186">
        <v>-1.6393442622950821E-2</v>
      </c>
      <c r="R558" s="13" t="str">
        <f t="shared" si="34"/>
        <v/>
      </c>
      <c r="S558" s="13" t="str">
        <f t="shared" si="33"/>
        <v/>
      </c>
    </row>
    <row r="559" spans="1:19" s="20" customFormat="1" ht="30" customHeight="1" x14ac:dyDescent="0.25">
      <c r="A559" s="226" t="s">
        <v>319</v>
      </c>
      <c r="B559" s="227"/>
      <c r="C559" s="42">
        <v>433</v>
      </c>
      <c r="D559" s="63">
        <v>433</v>
      </c>
      <c r="E559" s="62">
        <v>0</v>
      </c>
      <c r="F559" s="62">
        <v>0</v>
      </c>
      <c r="G559" s="61">
        <v>0</v>
      </c>
      <c r="H559" s="60">
        <v>433</v>
      </c>
      <c r="I559" s="183">
        <v>0</v>
      </c>
      <c r="J559" s="184">
        <v>0</v>
      </c>
      <c r="K559" s="183">
        <v>-7</v>
      </c>
      <c r="L559" s="186">
        <v>-1.6166281755196306E-2</v>
      </c>
      <c r="R559" s="13" t="str">
        <f t="shared" si="34"/>
        <v/>
      </c>
      <c r="S559" s="13" t="str">
        <f t="shared" si="33"/>
        <v/>
      </c>
    </row>
    <row r="560" spans="1:19" s="20" customFormat="1" ht="30" customHeight="1" x14ac:dyDescent="0.25">
      <c r="A560" s="226" t="s">
        <v>320</v>
      </c>
      <c r="B560" s="227"/>
      <c r="C560" s="42">
        <v>731</v>
      </c>
      <c r="D560" s="63">
        <v>731</v>
      </c>
      <c r="E560" s="62">
        <v>0</v>
      </c>
      <c r="F560" s="62">
        <v>0</v>
      </c>
      <c r="G560" s="61">
        <v>0</v>
      </c>
      <c r="H560" s="60">
        <v>731</v>
      </c>
      <c r="I560" s="183">
        <v>0</v>
      </c>
      <c r="J560" s="184">
        <v>0</v>
      </c>
      <c r="K560" s="183">
        <v>-11</v>
      </c>
      <c r="L560" s="186">
        <v>-1.5047879616963064E-2</v>
      </c>
      <c r="R560" s="13" t="str">
        <f t="shared" si="34"/>
        <v/>
      </c>
      <c r="S560" s="13" t="str">
        <f t="shared" si="33"/>
        <v/>
      </c>
    </row>
    <row r="561" spans="1:19" s="12" customFormat="1" ht="45" customHeight="1" x14ac:dyDescent="0.25">
      <c r="A561" s="19" t="s">
        <v>29</v>
      </c>
      <c r="B561" s="18" t="s">
        <v>321</v>
      </c>
      <c r="C561" s="38">
        <v>9139</v>
      </c>
      <c r="D561" s="16">
        <v>10710</v>
      </c>
      <c r="E561" s="37">
        <v>0</v>
      </c>
      <c r="F561" s="59">
        <v>-1600</v>
      </c>
      <c r="G561" s="44">
        <v>0</v>
      </c>
      <c r="H561" s="14">
        <v>9110</v>
      </c>
      <c r="I561" s="168">
        <v>-29</v>
      </c>
      <c r="J561" s="169">
        <v>-3.1732136995294888E-3</v>
      </c>
      <c r="K561" s="168">
        <v>-170</v>
      </c>
      <c r="L561" s="170">
        <v>-1.8601597548965971E-2</v>
      </c>
      <c r="R561" s="13" t="str">
        <f t="shared" si="34"/>
        <v/>
      </c>
      <c r="S561" s="13" t="str">
        <f t="shared" si="33"/>
        <v/>
      </c>
    </row>
    <row r="562" spans="1:19" s="20" customFormat="1" ht="30" customHeight="1" x14ac:dyDescent="0.25">
      <c r="A562" s="226" t="s">
        <v>322</v>
      </c>
      <c r="B562" s="227"/>
      <c r="C562" s="42">
        <v>235000</v>
      </c>
      <c r="D562" s="63">
        <v>200000</v>
      </c>
      <c r="E562" s="62">
        <v>0</v>
      </c>
      <c r="F562" s="62">
        <v>0</v>
      </c>
      <c r="G562" s="61">
        <v>35000</v>
      </c>
      <c r="H562" s="60">
        <v>235000</v>
      </c>
      <c r="I562" s="183">
        <v>0</v>
      </c>
      <c r="J562" s="184">
        <v>0</v>
      </c>
      <c r="K562" s="183">
        <v>-3633</v>
      </c>
      <c r="L562" s="186">
        <v>-1.5459574468085106E-2</v>
      </c>
      <c r="R562" s="13" t="str">
        <f t="shared" si="34"/>
        <v/>
      </c>
      <c r="S562" s="13" t="str">
        <f t="shared" si="33"/>
        <v/>
      </c>
    </row>
    <row r="563" spans="1:19" s="20" customFormat="1" ht="30" customHeight="1" x14ac:dyDescent="0.25">
      <c r="A563" s="226" t="s">
        <v>323</v>
      </c>
      <c r="B563" s="227"/>
      <c r="C563" s="42">
        <v>-235000</v>
      </c>
      <c r="D563" s="63">
        <v>-200000</v>
      </c>
      <c r="E563" s="62">
        <v>0</v>
      </c>
      <c r="F563" s="62">
        <v>0</v>
      </c>
      <c r="G563" s="61">
        <v>-35000</v>
      </c>
      <c r="H563" s="60">
        <v>-235000</v>
      </c>
      <c r="I563" s="183">
        <v>0</v>
      </c>
      <c r="J563" s="184">
        <v>0</v>
      </c>
      <c r="K563" s="183">
        <v>-3633</v>
      </c>
      <c r="L563" s="186">
        <v>-1.5459574468085106E-2</v>
      </c>
      <c r="M563" s="182"/>
      <c r="N563" s="181"/>
      <c r="O563" s="181"/>
      <c r="R563" s="13"/>
      <c r="S563" s="13"/>
    </row>
    <row r="564" spans="1:19" s="20" customFormat="1" ht="30" customHeight="1" x14ac:dyDescent="0.25">
      <c r="A564" s="226" t="s">
        <v>324</v>
      </c>
      <c r="B564" s="227"/>
      <c r="C564" s="94">
        <v>0</v>
      </c>
      <c r="D564" s="93">
        <v>0</v>
      </c>
      <c r="E564" s="92">
        <v>0</v>
      </c>
      <c r="F564" s="92">
        <v>0</v>
      </c>
      <c r="G564" s="91">
        <v>5748</v>
      </c>
      <c r="H564" s="90">
        <v>5748</v>
      </c>
      <c r="I564" s="183">
        <v>5748</v>
      </c>
      <c r="J564" s="184">
        <v>0</v>
      </c>
      <c r="K564" s="183">
        <v>5659</v>
      </c>
      <c r="L564" s="186">
        <v>0</v>
      </c>
      <c r="R564" s="13" t="str">
        <f t="shared" si="34"/>
        <v/>
      </c>
      <c r="S564" s="13" t="str">
        <f t="shared" si="33"/>
        <v/>
      </c>
    </row>
    <row r="565" spans="1:19" s="20" customFormat="1" ht="30" customHeight="1" x14ac:dyDescent="0.25">
      <c r="A565" s="226" t="s">
        <v>325</v>
      </c>
      <c r="B565" s="227"/>
      <c r="C565" s="42">
        <v>9666</v>
      </c>
      <c r="D565" s="63">
        <v>9666</v>
      </c>
      <c r="E565" s="62">
        <v>0</v>
      </c>
      <c r="F565" s="62">
        <v>0</v>
      </c>
      <c r="G565" s="61">
        <v>2382</v>
      </c>
      <c r="H565" s="60">
        <v>12048</v>
      </c>
      <c r="I565" s="183">
        <v>2382</v>
      </c>
      <c r="J565" s="184">
        <v>0.24643078833022966</v>
      </c>
      <c r="K565" s="183">
        <v>2196</v>
      </c>
      <c r="L565" s="186">
        <v>0.2271880819366853</v>
      </c>
      <c r="R565" s="13" t="str">
        <f t="shared" si="34"/>
        <v/>
      </c>
      <c r="S565" s="13" t="str">
        <f t="shared" si="33"/>
        <v/>
      </c>
    </row>
    <row r="566" spans="1:19" s="12" customFormat="1" ht="45" customHeight="1" thickBot="1" x14ac:dyDescent="0.3">
      <c r="A566" s="19" t="s">
        <v>29</v>
      </c>
      <c r="B566" s="18" t="s">
        <v>326</v>
      </c>
      <c r="C566" s="38">
        <v>9666</v>
      </c>
      <c r="D566" s="16">
        <v>9666</v>
      </c>
      <c r="E566" s="37">
        <v>0</v>
      </c>
      <c r="F566" s="59">
        <v>0</v>
      </c>
      <c r="G566" s="44">
        <v>8130</v>
      </c>
      <c r="H566" s="14">
        <v>17796</v>
      </c>
      <c r="I566" s="168">
        <v>8130</v>
      </c>
      <c r="J566" s="169">
        <v>0.84109248913718182</v>
      </c>
      <c r="K566" s="168">
        <v>7855</v>
      </c>
      <c r="L566" s="170">
        <v>0.81264225118973721</v>
      </c>
      <c r="R566" s="13" t="str">
        <f t="shared" si="34"/>
        <v/>
      </c>
      <c r="S566" s="13" t="str">
        <f t="shared" si="33"/>
        <v/>
      </c>
    </row>
    <row r="567" spans="1:19" ht="24" customHeight="1" thickBot="1" x14ac:dyDescent="0.3">
      <c r="A567" s="211" t="s">
        <v>21</v>
      </c>
      <c r="B567" s="212"/>
      <c r="C567" s="239" t="s">
        <v>6</v>
      </c>
      <c r="D567" s="208" t="s">
        <v>0</v>
      </c>
      <c r="E567" s="209"/>
      <c r="F567" s="209"/>
      <c r="G567" s="209"/>
      <c r="H567" s="210"/>
      <c r="I567" s="201" t="s">
        <v>396</v>
      </c>
      <c r="J567" s="201"/>
      <c r="K567" s="201"/>
      <c r="L567" s="201"/>
      <c r="N567" s="1"/>
      <c r="O567" s="1"/>
      <c r="S567" s="13" t="str">
        <f t="shared" si="33"/>
        <v/>
      </c>
    </row>
    <row r="568" spans="1:19" s="4" customFormat="1" ht="60" x14ac:dyDescent="0.25">
      <c r="A568" s="213"/>
      <c r="B568" s="214"/>
      <c r="C568" s="240"/>
      <c r="D568" s="69" t="s">
        <v>7</v>
      </c>
      <c r="E568" s="56" t="s">
        <v>22</v>
      </c>
      <c r="F568" s="56" t="s">
        <v>23</v>
      </c>
      <c r="G568" s="68" t="s">
        <v>24</v>
      </c>
      <c r="H568" s="53" t="s">
        <v>9</v>
      </c>
      <c r="I568" s="197" t="s">
        <v>398</v>
      </c>
      <c r="J568" s="198"/>
      <c r="K568" s="199" t="s">
        <v>397</v>
      </c>
      <c r="L568" s="200"/>
      <c r="S568" s="13" t="str">
        <f t="shared" si="33"/>
        <v/>
      </c>
    </row>
    <row r="569" spans="1:19" s="12" customFormat="1" ht="24" customHeight="1" thickBot="1" x14ac:dyDescent="0.3">
      <c r="A569" s="215"/>
      <c r="B569" s="216"/>
      <c r="C569" s="51" t="s">
        <v>13</v>
      </c>
      <c r="D569" s="27" t="s">
        <v>13</v>
      </c>
      <c r="E569" s="26" t="s">
        <v>13</v>
      </c>
      <c r="F569" s="26" t="s">
        <v>13</v>
      </c>
      <c r="G569" s="26" t="s">
        <v>13</v>
      </c>
      <c r="H569" s="25" t="s">
        <v>13</v>
      </c>
      <c r="I569" s="191" t="s">
        <v>13</v>
      </c>
      <c r="J569" s="192" t="s">
        <v>14</v>
      </c>
      <c r="K569" s="191" t="s">
        <v>13</v>
      </c>
      <c r="L569" s="192" t="s">
        <v>14</v>
      </c>
      <c r="S569" s="13" t="str">
        <f t="shared" si="33"/>
        <v/>
      </c>
    </row>
    <row r="570" spans="1:19" s="20" customFormat="1" ht="30" customHeight="1" x14ac:dyDescent="0.25">
      <c r="A570" s="226" t="s">
        <v>327</v>
      </c>
      <c r="B570" s="227"/>
      <c r="C570" s="43">
        <v>6926</v>
      </c>
      <c r="D570" s="41">
        <v>6926</v>
      </c>
      <c r="E570" s="40">
        <v>0</v>
      </c>
      <c r="F570" s="40">
        <v>-6926</v>
      </c>
      <c r="G570" s="64">
        <v>0</v>
      </c>
      <c r="H570" s="21">
        <v>0</v>
      </c>
      <c r="I570" s="183">
        <v>-6926</v>
      </c>
      <c r="J570" s="184">
        <v>-1</v>
      </c>
      <c r="K570" s="183">
        <v>-6926</v>
      </c>
      <c r="L570" s="186">
        <v>-1</v>
      </c>
      <c r="R570" s="13" t="str">
        <f t="shared" ref="R570:R592" si="35">IF(H570&lt;0,"Amend formula","")</f>
        <v/>
      </c>
      <c r="S570" s="13" t="str">
        <f t="shared" si="33"/>
        <v/>
      </c>
    </row>
    <row r="571" spans="1:19" s="20" customFormat="1" ht="30" customHeight="1" x14ac:dyDescent="0.25">
      <c r="A571" s="226" t="s">
        <v>328</v>
      </c>
      <c r="B571" s="227"/>
      <c r="C571" s="42">
        <v>15806</v>
      </c>
      <c r="D571" s="63">
        <v>13306</v>
      </c>
      <c r="E571" s="62">
        <v>0</v>
      </c>
      <c r="F571" s="62">
        <v>-13306</v>
      </c>
      <c r="G571" s="61">
        <v>0</v>
      </c>
      <c r="H571" s="60">
        <v>0</v>
      </c>
      <c r="I571" s="183">
        <v>-15806</v>
      </c>
      <c r="J571" s="184">
        <v>-1</v>
      </c>
      <c r="K571" s="183">
        <v>-15806</v>
      </c>
      <c r="L571" s="186">
        <v>-1</v>
      </c>
      <c r="R571" s="13" t="str">
        <f t="shared" si="35"/>
        <v/>
      </c>
      <c r="S571" s="13" t="str">
        <f t="shared" si="33"/>
        <v/>
      </c>
    </row>
    <row r="572" spans="1:19" s="20" customFormat="1" ht="45" customHeight="1" x14ac:dyDescent="0.25">
      <c r="A572" s="226" t="s">
        <v>329</v>
      </c>
      <c r="B572" s="227"/>
      <c r="C572" s="42">
        <v>851</v>
      </c>
      <c r="D572" s="63">
        <v>851</v>
      </c>
      <c r="E572" s="62">
        <v>0</v>
      </c>
      <c r="F572" s="62">
        <v>-851</v>
      </c>
      <c r="G572" s="61">
        <v>0</v>
      </c>
      <c r="H572" s="60">
        <v>0</v>
      </c>
      <c r="I572" s="183">
        <v>-851</v>
      </c>
      <c r="J572" s="184">
        <v>-1</v>
      </c>
      <c r="K572" s="183">
        <v>-851</v>
      </c>
      <c r="L572" s="186">
        <v>-1</v>
      </c>
      <c r="R572" s="13" t="str">
        <f t="shared" si="35"/>
        <v/>
      </c>
      <c r="S572" s="13" t="str">
        <f t="shared" si="33"/>
        <v/>
      </c>
    </row>
    <row r="573" spans="1:19" s="20" customFormat="1" ht="30" customHeight="1" x14ac:dyDescent="0.25">
      <c r="A573" s="226" t="s">
        <v>330</v>
      </c>
      <c r="B573" s="227"/>
      <c r="C573" s="42">
        <v>2861</v>
      </c>
      <c r="D573" s="63">
        <v>2323</v>
      </c>
      <c r="E573" s="62">
        <v>0</v>
      </c>
      <c r="F573" s="62">
        <v>-2323</v>
      </c>
      <c r="G573" s="61">
        <v>0</v>
      </c>
      <c r="H573" s="60">
        <v>0</v>
      </c>
      <c r="I573" s="183">
        <v>-2861</v>
      </c>
      <c r="J573" s="184">
        <v>-1</v>
      </c>
      <c r="K573" s="183">
        <v>-2861</v>
      </c>
      <c r="L573" s="186">
        <v>-1</v>
      </c>
      <c r="R573" s="13" t="str">
        <f t="shared" si="35"/>
        <v/>
      </c>
      <c r="S573" s="13" t="str">
        <f t="shared" si="33"/>
        <v/>
      </c>
    </row>
    <row r="574" spans="1:19" s="20" customFormat="1" ht="30" customHeight="1" x14ac:dyDescent="0.25">
      <c r="A574" s="226" t="s">
        <v>331</v>
      </c>
      <c r="B574" s="227"/>
      <c r="C574" s="42">
        <v>3213</v>
      </c>
      <c r="D574" s="63">
        <v>146</v>
      </c>
      <c r="E574" s="62">
        <v>0</v>
      </c>
      <c r="F574" s="62">
        <v>26356</v>
      </c>
      <c r="G574" s="61">
        <v>0</v>
      </c>
      <c r="H574" s="60">
        <v>26502</v>
      </c>
      <c r="I574" s="183">
        <v>23289</v>
      </c>
      <c r="J574" s="184">
        <v>7.2483660130718954</v>
      </c>
      <c r="K574" s="183">
        <v>22879</v>
      </c>
      <c r="L574" s="186">
        <v>7.1207594148770621</v>
      </c>
      <c r="R574" s="13" t="str">
        <f t="shared" si="35"/>
        <v/>
      </c>
      <c r="S574" s="13" t="str">
        <f t="shared" si="33"/>
        <v/>
      </c>
    </row>
    <row r="575" spans="1:19" s="12" customFormat="1" ht="60" customHeight="1" x14ac:dyDescent="0.25">
      <c r="A575" s="19" t="s">
        <v>29</v>
      </c>
      <c r="B575" s="18" t="s">
        <v>332</v>
      </c>
      <c r="C575" s="38">
        <v>29657</v>
      </c>
      <c r="D575" s="16">
        <v>23552</v>
      </c>
      <c r="E575" s="37">
        <v>0</v>
      </c>
      <c r="F575" s="59">
        <v>2950</v>
      </c>
      <c r="G575" s="44">
        <v>0</v>
      </c>
      <c r="H575" s="14">
        <v>26502</v>
      </c>
      <c r="I575" s="168">
        <v>-3155</v>
      </c>
      <c r="J575" s="169">
        <v>-0.10638297872340426</v>
      </c>
      <c r="K575" s="168">
        <v>-3565</v>
      </c>
      <c r="L575" s="170">
        <v>-0.12020770812961527</v>
      </c>
      <c r="R575" s="13" t="str">
        <f t="shared" si="35"/>
        <v/>
      </c>
      <c r="S575" s="13" t="str">
        <f t="shared" si="33"/>
        <v/>
      </c>
    </row>
    <row r="576" spans="1:19" s="20" customFormat="1" ht="30" customHeight="1" x14ac:dyDescent="0.25">
      <c r="A576" s="226" t="s">
        <v>333</v>
      </c>
      <c r="B576" s="227"/>
      <c r="C576" s="42">
        <v>520</v>
      </c>
      <c r="D576" s="63">
        <v>520</v>
      </c>
      <c r="E576" s="62">
        <v>0</v>
      </c>
      <c r="F576" s="62">
        <v>0</v>
      </c>
      <c r="G576" s="61">
        <v>0</v>
      </c>
      <c r="H576" s="60">
        <v>520</v>
      </c>
      <c r="I576" s="183">
        <v>0</v>
      </c>
      <c r="J576" s="184">
        <v>0</v>
      </c>
      <c r="K576" s="183">
        <v>-8</v>
      </c>
      <c r="L576" s="186">
        <v>-1.5384615384615385E-2</v>
      </c>
      <c r="R576" s="13" t="str">
        <f t="shared" si="35"/>
        <v/>
      </c>
      <c r="S576" s="13" t="str">
        <f t="shared" si="33"/>
        <v/>
      </c>
    </row>
    <row r="577" spans="1:19" s="12" customFormat="1" ht="30" customHeight="1" x14ac:dyDescent="0.25">
      <c r="A577" s="19" t="s">
        <v>29</v>
      </c>
      <c r="B577" s="18" t="s">
        <v>334</v>
      </c>
      <c r="C577" s="38">
        <v>520</v>
      </c>
      <c r="D577" s="16">
        <v>520</v>
      </c>
      <c r="E577" s="37">
        <v>0</v>
      </c>
      <c r="F577" s="59">
        <v>0</v>
      </c>
      <c r="G577" s="44">
        <v>0</v>
      </c>
      <c r="H577" s="14">
        <v>520</v>
      </c>
      <c r="I577" s="168">
        <v>0</v>
      </c>
      <c r="J577" s="169">
        <v>0</v>
      </c>
      <c r="K577" s="168">
        <v>-8</v>
      </c>
      <c r="L577" s="170">
        <v>-1.5384615384615385E-2</v>
      </c>
      <c r="R577" s="13" t="str">
        <f t="shared" si="35"/>
        <v/>
      </c>
      <c r="S577" s="13" t="str">
        <f t="shared" si="33"/>
        <v/>
      </c>
    </row>
    <row r="578" spans="1:19" s="20" customFormat="1" ht="30" customHeight="1" x14ac:dyDescent="0.25">
      <c r="A578" s="226" t="s">
        <v>335</v>
      </c>
      <c r="B578" s="227"/>
      <c r="C578" s="42">
        <v>565</v>
      </c>
      <c r="D578" s="63">
        <v>565</v>
      </c>
      <c r="E578" s="62">
        <v>0</v>
      </c>
      <c r="F578" s="62">
        <v>0</v>
      </c>
      <c r="G578" s="61">
        <v>0</v>
      </c>
      <c r="H578" s="60">
        <v>565</v>
      </c>
      <c r="I578" s="183">
        <v>0</v>
      </c>
      <c r="J578" s="184">
        <v>0</v>
      </c>
      <c r="K578" s="183">
        <v>-9</v>
      </c>
      <c r="L578" s="186">
        <v>-1.5929203539823009E-2</v>
      </c>
      <c r="R578" s="13" t="str">
        <f t="shared" si="35"/>
        <v/>
      </c>
      <c r="S578" s="13" t="str">
        <f t="shared" si="33"/>
        <v/>
      </c>
    </row>
    <row r="579" spans="1:19" s="20" customFormat="1" ht="30" customHeight="1" x14ac:dyDescent="0.25">
      <c r="A579" s="226" t="s">
        <v>336</v>
      </c>
      <c r="B579" s="227"/>
      <c r="C579" s="42">
        <v>2256</v>
      </c>
      <c r="D579" s="63">
        <v>2256</v>
      </c>
      <c r="E579" s="62">
        <v>0</v>
      </c>
      <c r="F579" s="62">
        <v>1550</v>
      </c>
      <c r="G579" s="61">
        <v>1046</v>
      </c>
      <c r="H579" s="60">
        <v>4852</v>
      </c>
      <c r="I579" s="183">
        <v>2596</v>
      </c>
      <c r="J579" s="184">
        <v>1.1507092198581561</v>
      </c>
      <c r="K579" s="183">
        <v>2521</v>
      </c>
      <c r="L579" s="186">
        <v>1.1174645390070923</v>
      </c>
      <c r="R579" s="13" t="str">
        <f t="shared" si="35"/>
        <v/>
      </c>
      <c r="S579" s="13" t="str">
        <f t="shared" si="33"/>
        <v/>
      </c>
    </row>
    <row r="580" spans="1:19" s="12" customFormat="1" ht="60" customHeight="1" x14ac:dyDescent="0.25">
      <c r="A580" s="19" t="s">
        <v>29</v>
      </c>
      <c r="B580" s="18" t="s">
        <v>337</v>
      </c>
      <c r="C580" s="38">
        <v>2821</v>
      </c>
      <c r="D580" s="16">
        <v>2821</v>
      </c>
      <c r="E580" s="37">
        <v>0</v>
      </c>
      <c r="F580" s="59">
        <v>1550</v>
      </c>
      <c r="G580" s="44">
        <v>1046</v>
      </c>
      <c r="H580" s="14">
        <v>5417</v>
      </c>
      <c r="I580" s="168">
        <v>2596</v>
      </c>
      <c r="J580" s="169">
        <v>0.9202410492733073</v>
      </c>
      <c r="K580" s="168">
        <v>2512</v>
      </c>
      <c r="L580" s="170">
        <v>0.89046437433534209</v>
      </c>
      <c r="R580" s="13" t="str">
        <f t="shared" si="35"/>
        <v/>
      </c>
      <c r="S580" s="13" t="str">
        <f t="shared" si="33"/>
        <v/>
      </c>
    </row>
    <row r="581" spans="1:19" s="20" customFormat="1" ht="30" customHeight="1" x14ac:dyDescent="0.25">
      <c r="A581" s="226" t="s">
        <v>338</v>
      </c>
      <c r="B581" s="227"/>
      <c r="C581" s="42">
        <v>4700</v>
      </c>
      <c r="D581" s="63">
        <v>4700</v>
      </c>
      <c r="E581" s="62">
        <v>0</v>
      </c>
      <c r="F581" s="62">
        <v>500</v>
      </c>
      <c r="G581" s="61">
        <v>0</v>
      </c>
      <c r="H581" s="60">
        <v>5200</v>
      </c>
      <c r="I581" s="183">
        <v>500</v>
      </c>
      <c r="J581" s="184">
        <v>0.10638297872340426</v>
      </c>
      <c r="K581" s="183">
        <v>420</v>
      </c>
      <c r="L581" s="186">
        <v>8.9361702127659579E-2</v>
      </c>
      <c r="R581" s="13" t="str">
        <f t="shared" si="35"/>
        <v/>
      </c>
      <c r="S581" s="13" t="str">
        <f t="shared" si="33"/>
        <v/>
      </c>
    </row>
    <row r="582" spans="1:19" s="12" customFormat="1" ht="30" customHeight="1" x14ac:dyDescent="0.25">
      <c r="A582" s="19" t="s">
        <v>29</v>
      </c>
      <c r="B582" s="18" t="s">
        <v>339</v>
      </c>
      <c r="C582" s="38">
        <v>4700</v>
      </c>
      <c r="D582" s="16">
        <v>4700</v>
      </c>
      <c r="E582" s="37">
        <v>0</v>
      </c>
      <c r="F582" s="59">
        <v>500</v>
      </c>
      <c r="G582" s="44">
        <v>0</v>
      </c>
      <c r="H582" s="14">
        <v>5200</v>
      </c>
      <c r="I582" s="168">
        <v>500</v>
      </c>
      <c r="J582" s="169">
        <v>0.10638297872340426</v>
      </c>
      <c r="K582" s="168">
        <v>420</v>
      </c>
      <c r="L582" s="170">
        <v>8.9361702127659579E-2</v>
      </c>
      <c r="R582" s="13" t="str">
        <f t="shared" si="35"/>
        <v/>
      </c>
      <c r="S582" s="13" t="str">
        <f t="shared" si="33"/>
        <v/>
      </c>
    </row>
    <row r="583" spans="1:19" s="20" customFormat="1" ht="30" customHeight="1" x14ac:dyDescent="0.25">
      <c r="A583" s="226" t="s">
        <v>340</v>
      </c>
      <c r="B583" s="227"/>
      <c r="C583" s="42">
        <v>550</v>
      </c>
      <c r="D583" s="63">
        <v>550</v>
      </c>
      <c r="E583" s="62">
        <v>0</v>
      </c>
      <c r="F583" s="62">
        <v>-442</v>
      </c>
      <c r="G583" s="61">
        <v>0</v>
      </c>
      <c r="H583" s="60">
        <v>108</v>
      </c>
      <c r="I583" s="183">
        <v>-442</v>
      </c>
      <c r="J583" s="184">
        <v>-0.80363636363636359</v>
      </c>
      <c r="K583" s="183">
        <v>-444</v>
      </c>
      <c r="L583" s="186">
        <v>-0.80727272727272725</v>
      </c>
      <c r="R583" s="13" t="str">
        <f t="shared" si="35"/>
        <v/>
      </c>
      <c r="S583" s="13" t="str">
        <f t="shared" ref="S583:S646" si="36">IF(C583&lt;0,"Amend formula","")</f>
        <v/>
      </c>
    </row>
    <row r="584" spans="1:19" s="12" customFormat="1" ht="45" customHeight="1" x14ac:dyDescent="0.25">
      <c r="A584" s="19" t="s">
        <v>29</v>
      </c>
      <c r="B584" s="18" t="s">
        <v>341</v>
      </c>
      <c r="C584" s="38">
        <v>550</v>
      </c>
      <c r="D584" s="16">
        <v>550</v>
      </c>
      <c r="E584" s="37">
        <v>0</v>
      </c>
      <c r="F584" s="59">
        <v>-442</v>
      </c>
      <c r="G584" s="44">
        <v>0</v>
      </c>
      <c r="H584" s="14">
        <v>108</v>
      </c>
      <c r="I584" s="168">
        <v>-442</v>
      </c>
      <c r="J584" s="169">
        <v>-0.80363636363636359</v>
      </c>
      <c r="K584" s="168">
        <v>-444</v>
      </c>
      <c r="L584" s="170">
        <v>-0.80727272727272725</v>
      </c>
      <c r="R584" s="13" t="str">
        <f t="shared" si="35"/>
        <v/>
      </c>
      <c r="S584" s="13" t="str">
        <f t="shared" si="36"/>
        <v/>
      </c>
    </row>
    <row r="585" spans="1:19" s="20" customFormat="1" ht="30" customHeight="1" x14ac:dyDescent="0.25">
      <c r="A585" s="226" t="s">
        <v>342</v>
      </c>
      <c r="B585" s="227"/>
      <c r="C585" s="42">
        <v>-2800</v>
      </c>
      <c r="D585" s="63">
        <v>-2800</v>
      </c>
      <c r="E585" s="62">
        <v>0</v>
      </c>
      <c r="F585" s="62">
        <v>0</v>
      </c>
      <c r="G585" s="61">
        <v>0</v>
      </c>
      <c r="H585" s="60">
        <v>-2800</v>
      </c>
      <c r="I585" s="183">
        <v>0</v>
      </c>
      <c r="J585" s="184">
        <v>0</v>
      </c>
      <c r="K585" s="183">
        <v>-43</v>
      </c>
      <c r="L585" s="186">
        <v>-1.5357142857142857E-2</v>
      </c>
      <c r="M585" s="182"/>
      <c r="N585" s="181"/>
      <c r="R585" s="13"/>
      <c r="S585" s="13"/>
    </row>
    <row r="586" spans="1:19" s="20" customFormat="1" ht="30" customHeight="1" x14ac:dyDescent="0.25">
      <c r="A586" s="226" t="s">
        <v>343</v>
      </c>
      <c r="B586" s="227"/>
      <c r="C586" s="89">
        <v>15281</v>
      </c>
      <c r="D586" s="63">
        <v>15281</v>
      </c>
      <c r="E586" s="62">
        <v>0</v>
      </c>
      <c r="F586" s="62">
        <v>0</v>
      </c>
      <c r="G586" s="61">
        <v>0</v>
      </c>
      <c r="H586" s="60">
        <v>15281</v>
      </c>
      <c r="I586" s="183">
        <v>0</v>
      </c>
      <c r="J586" s="184">
        <v>0</v>
      </c>
      <c r="K586" s="183">
        <v>-236</v>
      </c>
      <c r="L586" s="186">
        <v>-1.5444015444015444E-2</v>
      </c>
      <c r="R586" s="13" t="str">
        <f t="shared" si="35"/>
        <v/>
      </c>
      <c r="S586" s="13" t="str">
        <f t="shared" si="36"/>
        <v/>
      </c>
    </row>
    <row r="587" spans="1:19" s="20" customFormat="1" ht="30" customHeight="1" x14ac:dyDescent="0.25">
      <c r="A587" s="226" t="s">
        <v>344</v>
      </c>
      <c r="B587" s="227"/>
      <c r="C587" s="42">
        <v>9360</v>
      </c>
      <c r="D587" s="63">
        <v>9360</v>
      </c>
      <c r="E587" s="62">
        <v>0</v>
      </c>
      <c r="F587" s="62">
        <v>0</v>
      </c>
      <c r="G587" s="61">
        <v>0</v>
      </c>
      <c r="H587" s="60">
        <v>9360</v>
      </c>
      <c r="I587" s="183">
        <v>0</v>
      </c>
      <c r="J587" s="184">
        <v>0</v>
      </c>
      <c r="K587" s="183">
        <v>-145</v>
      </c>
      <c r="L587" s="186">
        <v>-1.5491452991452992E-2</v>
      </c>
      <c r="R587" s="13" t="str">
        <f t="shared" si="35"/>
        <v/>
      </c>
      <c r="S587" s="13" t="str">
        <f t="shared" si="36"/>
        <v/>
      </c>
    </row>
    <row r="588" spans="1:19" s="20" customFormat="1" ht="30" customHeight="1" x14ac:dyDescent="0.25">
      <c r="A588" s="226" t="s">
        <v>345</v>
      </c>
      <c r="B588" s="227"/>
      <c r="C588" s="42">
        <v>7510</v>
      </c>
      <c r="D588" s="63">
        <v>7510</v>
      </c>
      <c r="E588" s="62">
        <v>0</v>
      </c>
      <c r="F588" s="62">
        <v>0</v>
      </c>
      <c r="G588" s="61">
        <v>-10</v>
      </c>
      <c r="H588" s="60">
        <v>7500</v>
      </c>
      <c r="I588" s="183">
        <v>-10</v>
      </c>
      <c r="J588" s="184">
        <v>-1.3315579227696406E-3</v>
      </c>
      <c r="K588" s="183">
        <v>-126</v>
      </c>
      <c r="L588" s="186">
        <v>-1.6777629826897469E-2</v>
      </c>
      <c r="R588" s="13" t="str">
        <f t="shared" si="35"/>
        <v/>
      </c>
      <c r="S588" s="13" t="str">
        <f t="shared" si="36"/>
        <v/>
      </c>
    </row>
    <row r="589" spans="1:19" s="12" customFormat="1" ht="45" customHeight="1" x14ac:dyDescent="0.25">
      <c r="A589" s="19" t="s">
        <v>29</v>
      </c>
      <c r="B589" s="18" t="s">
        <v>346</v>
      </c>
      <c r="C589" s="38">
        <v>29351</v>
      </c>
      <c r="D589" s="16">
        <v>29351</v>
      </c>
      <c r="E589" s="37">
        <v>0</v>
      </c>
      <c r="F589" s="59">
        <v>0</v>
      </c>
      <c r="G589" s="44">
        <v>-10</v>
      </c>
      <c r="H589" s="14">
        <v>29341</v>
      </c>
      <c r="I589" s="168">
        <v>-10</v>
      </c>
      <c r="J589" s="169">
        <v>-3.4070389424551123E-4</v>
      </c>
      <c r="K589" s="168">
        <v>-464</v>
      </c>
      <c r="L589" s="170">
        <v>-1.5808660692991722E-2</v>
      </c>
      <c r="R589" s="13" t="str">
        <f t="shared" si="35"/>
        <v/>
      </c>
      <c r="S589" s="13" t="str">
        <f t="shared" si="36"/>
        <v/>
      </c>
    </row>
    <row r="590" spans="1:19" s="20" customFormat="1" ht="30" customHeight="1" x14ac:dyDescent="0.25">
      <c r="A590" s="226"/>
      <c r="B590" s="227"/>
      <c r="C590" s="42">
        <v>0</v>
      </c>
      <c r="D590" s="63">
        <v>5000</v>
      </c>
      <c r="E590" s="62">
        <v>0</v>
      </c>
      <c r="F590" s="62">
        <v>-5000</v>
      </c>
      <c r="G590" s="61">
        <v>0</v>
      </c>
      <c r="H590" s="60">
        <v>0</v>
      </c>
      <c r="I590" s="183">
        <v>0</v>
      </c>
      <c r="J590" s="184">
        <v>0</v>
      </c>
      <c r="K590" s="183">
        <v>0</v>
      </c>
      <c r="L590" s="186">
        <v>0</v>
      </c>
      <c r="R590" s="13" t="str">
        <f t="shared" si="35"/>
        <v/>
      </c>
      <c r="S590" s="13" t="str">
        <f t="shared" si="36"/>
        <v/>
      </c>
    </row>
    <row r="591" spans="1:19" s="12" customFormat="1" ht="30" customHeight="1" x14ac:dyDescent="0.25">
      <c r="A591" s="19" t="s">
        <v>29</v>
      </c>
      <c r="B591" s="88" t="s">
        <v>347</v>
      </c>
      <c r="C591" s="38">
        <v>0</v>
      </c>
      <c r="D591" s="16">
        <v>5000</v>
      </c>
      <c r="E591" s="37">
        <v>0</v>
      </c>
      <c r="F591" s="59">
        <v>-5000</v>
      </c>
      <c r="G591" s="44">
        <v>0</v>
      </c>
      <c r="H591" s="14">
        <v>0</v>
      </c>
      <c r="I591" s="168">
        <v>0</v>
      </c>
      <c r="J591" s="169">
        <v>0</v>
      </c>
      <c r="K591" s="168">
        <v>0</v>
      </c>
      <c r="L591" s="170">
        <v>0</v>
      </c>
      <c r="R591" s="13" t="str">
        <f t="shared" si="35"/>
        <v/>
      </c>
      <c r="S591" s="13" t="str">
        <f t="shared" si="36"/>
        <v/>
      </c>
    </row>
    <row r="592" spans="1:19" s="5" customFormat="1" ht="45" customHeight="1" thickBot="1" x14ac:dyDescent="0.3">
      <c r="A592" s="11" t="s">
        <v>66</v>
      </c>
      <c r="B592" s="10" t="s">
        <v>276</v>
      </c>
      <c r="C592" s="35">
        <v>245820</v>
      </c>
      <c r="D592" s="8">
        <v>242575</v>
      </c>
      <c r="E592" s="33">
        <v>0</v>
      </c>
      <c r="F592" s="58">
        <v>0</v>
      </c>
      <c r="G592" s="34">
        <v>14935</v>
      </c>
      <c r="H592" s="6">
        <v>257510</v>
      </c>
      <c r="I592" s="158">
        <v>11690</v>
      </c>
      <c r="J592" s="159">
        <v>4.7555121633715725E-2</v>
      </c>
      <c r="K592" s="158">
        <v>7709</v>
      </c>
      <c r="L592" s="167">
        <v>3.1360344967862663E-2</v>
      </c>
      <c r="R592" s="13" t="str">
        <f t="shared" si="35"/>
        <v/>
      </c>
      <c r="S592" s="13" t="str">
        <f t="shared" si="36"/>
        <v/>
      </c>
    </row>
    <row r="593" spans="1:19" ht="15.75" thickBot="1" x14ac:dyDescent="0.3">
      <c r="S593" s="13" t="str">
        <f t="shared" si="36"/>
        <v/>
      </c>
    </row>
    <row r="594" spans="1:19" ht="45" customHeight="1" thickBot="1" x14ac:dyDescent="0.3">
      <c r="A594" s="205" t="s">
        <v>276</v>
      </c>
      <c r="B594" s="206"/>
      <c r="C594" s="206"/>
      <c r="D594" s="206"/>
      <c r="E594" s="206"/>
      <c r="F594" s="206"/>
      <c r="G594" s="206"/>
      <c r="H594" s="206"/>
      <c r="I594" s="206"/>
      <c r="J594" s="206"/>
      <c r="K594" s="206"/>
      <c r="L594" s="206"/>
      <c r="M594" s="207"/>
      <c r="N594" s="1"/>
      <c r="O594" s="1"/>
      <c r="S594" s="13" t="str">
        <f t="shared" si="36"/>
        <v/>
      </c>
    </row>
    <row r="595" spans="1:19" ht="24" customHeight="1" thickBot="1" x14ac:dyDescent="0.3">
      <c r="A595" s="208" t="s">
        <v>67</v>
      </c>
      <c r="B595" s="209"/>
      <c r="C595" s="209"/>
      <c r="D595" s="209"/>
      <c r="E595" s="209"/>
      <c r="F595" s="209"/>
      <c r="G595" s="209"/>
      <c r="H595" s="209"/>
      <c r="I595" s="209"/>
      <c r="J595" s="209"/>
      <c r="K595" s="209"/>
      <c r="L595" s="209"/>
      <c r="M595" s="210"/>
      <c r="N595" s="1"/>
      <c r="O595" s="1"/>
      <c r="S595" s="13" t="str">
        <f t="shared" si="36"/>
        <v/>
      </c>
    </row>
    <row r="596" spans="1:19" ht="24" customHeight="1" x14ac:dyDescent="0.25">
      <c r="A596" s="211" t="s">
        <v>21</v>
      </c>
      <c r="B596" s="212"/>
      <c r="C596" s="217" t="s">
        <v>6</v>
      </c>
      <c r="D596" s="202" t="s">
        <v>0</v>
      </c>
      <c r="E596" s="203"/>
      <c r="F596" s="203"/>
      <c r="G596" s="203"/>
      <c r="H596" s="204"/>
      <c r="I596" s="202" t="s">
        <v>1</v>
      </c>
      <c r="J596" s="203"/>
      <c r="K596" s="203"/>
      <c r="L596" s="203"/>
      <c r="M596" s="204"/>
      <c r="N596" s="201" t="s">
        <v>396</v>
      </c>
      <c r="O596" s="201"/>
      <c r="P596" s="201"/>
      <c r="Q596" s="201"/>
      <c r="S596" s="13" t="str">
        <f t="shared" si="36"/>
        <v/>
      </c>
    </row>
    <row r="597" spans="1:19" s="4" customFormat="1" ht="77.45" customHeight="1" x14ac:dyDescent="0.25">
      <c r="A597" s="213"/>
      <c r="B597" s="214"/>
      <c r="C597" s="218"/>
      <c r="D597" s="57" t="s">
        <v>7</v>
      </c>
      <c r="E597" s="56" t="s">
        <v>22</v>
      </c>
      <c r="F597" s="55" t="s">
        <v>23</v>
      </c>
      <c r="G597" s="54" t="s">
        <v>24</v>
      </c>
      <c r="H597" s="53" t="s">
        <v>9</v>
      </c>
      <c r="I597" s="31" t="s">
        <v>10</v>
      </c>
      <c r="J597" s="30" t="s">
        <v>68</v>
      </c>
      <c r="K597" s="30" t="s">
        <v>69</v>
      </c>
      <c r="L597" s="52" t="s">
        <v>70</v>
      </c>
      <c r="M597" s="29" t="s">
        <v>12</v>
      </c>
      <c r="N597" s="197" t="s">
        <v>398</v>
      </c>
      <c r="O597" s="198"/>
      <c r="P597" s="199" t="s">
        <v>397</v>
      </c>
      <c r="Q597" s="200"/>
      <c r="S597" s="13" t="str">
        <f t="shared" si="36"/>
        <v/>
      </c>
    </row>
    <row r="598" spans="1:19" s="12" customFormat="1" ht="24" customHeight="1" thickBot="1" x14ac:dyDescent="0.3">
      <c r="A598" s="215"/>
      <c r="B598" s="216"/>
      <c r="C598" s="51" t="s">
        <v>13</v>
      </c>
      <c r="D598" s="27" t="s">
        <v>13</v>
      </c>
      <c r="E598" s="26" t="s">
        <v>13</v>
      </c>
      <c r="F598" s="49" t="s">
        <v>13</v>
      </c>
      <c r="G598" s="50" t="s">
        <v>13</v>
      </c>
      <c r="H598" s="25" t="s">
        <v>13</v>
      </c>
      <c r="I598" s="27" t="s">
        <v>13</v>
      </c>
      <c r="J598" s="26" t="s">
        <v>13</v>
      </c>
      <c r="K598" s="26" t="s">
        <v>13</v>
      </c>
      <c r="L598" s="49" t="s">
        <v>13</v>
      </c>
      <c r="M598" s="25" t="s">
        <v>13</v>
      </c>
      <c r="N598" s="191" t="s">
        <v>13</v>
      </c>
      <c r="O598" s="192" t="s">
        <v>14</v>
      </c>
      <c r="P598" s="191" t="s">
        <v>13</v>
      </c>
      <c r="Q598" s="192" t="s">
        <v>14</v>
      </c>
      <c r="S598" s="13" t="str">
        <f t="shared" si="36"/>
        <v/>
      </c>
    </row>
    <row r="599" spans="1:19" s="20" customFormat="1" ht="30" customHeight="1" x14ac:dyDescent="0.25">
      <c r="A599" s="219" t="s">
        <v>280</v>
      </c>
      <c r="B599" s="220"/>
      <c r="C599" s="42">
        <v>27000</v>
      </c>
      <c r="D599" s="48">
        <v>27000</v>
      </c>
      <c r="E599" s="47">
        <v>0</v>
      </c>
      <c r="F599" s="46">
        <v>0</v>
      </c>
      <c r="G599" s="45">
        <v>0</v>
      </c>
      <c r="H599" s="39">
        <v>27000</v>
      </c>
      <c r="I599" s="41">
        <v>23000</v>
      </c>
      <c r="J599" s="40">
        <v>0</v>
      </c>
      <c r="K599" s="45">
        <v>0</v>
      </c>
      <c r="L599" s="45">
        <v>0</v>
      </c>
      <c r="M599" s="39">
        <v>23000</v>
      </c>
      <c r="N599" s="183">
        <v>0</v>
      </c>
      <c r="O599" s="184">
        <v>0</v>
      </c>
      <c r="P599" s="183">
        <v>-417</v>
      </c>
      <c r="Q599" s="186">
        <v>-1.5444444444444445E-2</v>
      </c>
      <c r="R599" s="13" t="str">
        <f t="shared" ref="R599:R626" si="37">IF(H599&lt;0,"Amend formula","")</f>
        <v/>
      </c>
      <c r="S599" s="13" t="str">
        <f t="shared" si="36"/>
        <v/>
      </c>
    </row>
    <row r="600" spans="1:19" s="20" customFormat="1" ht="30" customHeight="1" x14ac:dyDescent="0.25">
      <c r="A600" s="226" t="s">
        <v>348</v>
      </c>
      <c r="B600" s="227"/>
      <c r="C600" s="42">
        <v>3205</v>
      </c>
      <c r="D600" s="48">
        <v>3289</v>
      </c>
      <c r="E600" s="47">
        <v>0</v>
      </c>
      <c r="F600" s="46">
        <v>-2073</v>
      </c>
      <c r="G600" s="45">
        <v>0</v>
      </c>
      <c r="H600" s="39">
        <v>1216</v>
      </c>
      <c r="I600" s="41">
        <v>7975</v>
      </c>
      <c r="J600" s="40">
        <v>0</v>
      </c>
      <c r="K600" s="45">
        <v>-6573</v>
      </c>
      <c r="L600" s="45">
        <v>0</v>
      </c>
      <c r="M600" s="39">
        <v>1402</v>
      </c>
      <c r="N600" s="183">
        <v>-1989</v>
      </c>
      <c r="O600" s="184">
        <v>-0.62059282371294855</v>
      </c>
      <c r="P600" s="183">
        <v>-2008</v>
      </c>
      <c r="Q600" s="186">
        <v>-0.62652106084243375</v>
      </c>
      <c r="R600" s="13" t="str">
        <f t="shared" si="37"/>
        <v/>
      </c>
      <c r="S600" s="13" t="str">
        <f t="shared" si="36"/>
        <v/>
      </c>
    </row>
    <row r="601" spans="1:19" s="20" customFormat="1" ht="30" customHeight="1" x14ac:dyDescent="0.25">
      <c r="A601" s="226" t="s">
        <v>281</v>
      </c>
      <c r="B601" s="227"/>
      <c r="C601" s="42">
        <v>8180</v>
      </c>
      <c r="D601" s="48">
        <v>2000</v>
      </c>
      <c r="E601" s="47">
        <v>0</v>
      </c>
      <c r="F601" s="46">
        <v>0</v>
      </c>
      <c r="G601" s="45">
        <v>0</v>
      </c>
      <c r="H601" s="39">
        <v>2000</v>
      </c>
      <c r="I601" s="41">
        <v>4000</v>
      </c>
      <c r="J601" s="40">
        <v>0</v>
      </c>
      <c r="K601" s="45">
        <v>0</v>
      </c>
      <c r="L601" s="45">
        <v>0</v>
      </c>
      <c r="M601" s="39">
        <v>4000</v>
      </c>
      <c r="N601" s="183">
        <v>-6180</v>
      </c>
      <c r="O601" s="184">
        <v>-0.75550122249388751</v>
      </c>
      <c r="P601" s="183">
        <v>-6211</v>
      </c>
      <c r="Q601" s="186">
        <v>-0.75929095354523224</v>
      </c>
      <c r="R601" s="13" t="str">
        <f t="shared" si="37"/>
        <v/>
      </c>
      <c r="S601" s="13" t="str">
        <f t="shared" si="36"/>
        <v/>
      </c>
    </row>
    <row r="602" spans="1:19" s="20" customFormat="1" ht="30" customHeight="1" x14ac:dyDescent="0.25">
      <c r="A602" s="226" t="s">
        <v>283</v>
      </c>
      <c r="B602" s="227"/>
      <c r="C602" s="42">
        <v>0</v>
      </c>
      <c r="D602" s="48">
        <v>0</v>
      </c>
      <c r="E602" s="47">
        <v>0</v>
      </c>
      <c r="F602" s="46">
        <v>0</v>
      </c>
      <c r="G602" s="45">
        <v>6475</v>
      </c>
      <c r="H602" s="39">
        <v>6475</v>
      </c>
      <c r="I602" s="41">
        <v>0</v>
      </c>
      <c r="J602" s="40">
        <v>0</v>
      </c>
      <c r="K602" s="45">
        <v>0</v>
      </c>
      <c r="L602" s="45">
        <v>2815</v>
      </c>
      <c r="M602" s="39">
        <v>2815</v>
      </c>
      <c r="N602" s="183">
        <v>6475</v>
      </c>
      <c r="O602" s="184">
        <v>0</v>
      </c>
      <c r="P602" s="183">
        <v>6375</v>
      </c>
      <c r="Q602" s="186">
        <v>0</v>
      </c>
      <c r="R602" s="13" t="str">
        <f t="shared" si="37"/>
        <v/>
      </c>
      <c r="S602" s="13" t="str">
        <f t="shared" si="36"/>
        <v/>
      </c>
    </row>
    <row r="603" spans="1:19" s="12" customFormat="1" ht="60" customHeight="1" x14ac:dyDescent="0.25">
      <c r="A603" s="19" t="s">
        <v>29</v>
      </c>
      <c r="B603" s="18" t="s">
        <v>286</v>
      </c>
      <c r="C603" s="38">
        <v>38385</v>
      </c>
      <c r="D603" s="16">
        <v>32289</v>
      </c>
      <c r="E603" s="37">
        <v>0</v>
      </c>
      <c r="F603" s="36">
        <v>-2073</v>
      </c>
      <c r="G603" s="44">
        <v>6475</v>
      </c>
      <c r="H603" s="14">
        <v>36691</v>
      </c>
      <c r="I603" s="16">
        <v>34975</v>
      </c>
      <c r="J603" s="37">
        <v>0</v>
      </c>
      <c r="K603" s="37">
        <v>-6573</v>
      </c>
      <c r="L603" s="36">
        <v>2815</v>
      </c>
      <c r="M603" s="14">
        <v>31217</v>
      </c>
      <c r="N603" s="168">
        <v>-1694</v>
      </c>
      <c r="O603" s="169">
        <v>-4.4131822326429593E-2</v>
      </c>
      <c r="P603" s="168">
        <v>-2261</v>
      </c>
      <c r="Q603" s="170">
        <v>-5.8903217402631235E-2</v>
      </c>
      <c r="R603" s="13" t="str">
        <f t="shared" si="37"/>
        <v/>
      </c>
      <c r="S603" s="13" t="str">
        <f t="shared" si="36"/>
        <v/>
      </c>
    </row>
    <row r="604" spans="1:19" s="12" customFormat="1" ht="30" customHeight="1" x14ac:dyDescent="0.25">
      <c r="A604" s="226" t="s">
        <v>287</v>
      </c>
      <c r="B604" s="227"/>
      <c r="C604" s="42">
        <v>34500</v>
      </c>
      <c r="D604" s="48">
        <v>27000</v>
      </c>
      <c r="E604" s="47">
        <v>0</v>
      </c>
      <c r="F604" s="46">
        <v>0</v>
      </c>
      <c r="G604" s="45">
        <v>0</v>
      </c>
      <c r="H604" s="39">
        <v>27000</v>
      </c>
      <c r="I604" s="41">
        <v>28000</v>
      </c>
      <c r="J604" s="40">
        <v>0</v>
      </c>
      <c r="K604" s="45">
        <v>0</v>
      </c>
      <c r="L604" s="45">
        <v>0</v>
      </c>
      <c r="M604" s="39">
        <v>28000</v>
      </c>
      <c r="N604" s="183">
        <v>-7500</v>
      </c>
      <c r="O604" s="184">
        <v>-0.21739130434782608</v>
      </c>
      <c r="P604" s="183">
        <v>-7917</v>
      </c>
      <c r="Q604" s="186">
        <v>-0.22947826086956521</v>
      </c>
      <c r="R604" s="13" t="str">
        <f t="shared" si="37"/>
        <v/>
      </c>
      <c r="S604" s="13" t="str">
        <f t="shared" si="36"/>
        <v/>
      </c>
    </row>
    <row r="605" spans="1:19" s="12" customFormat="1" ht="45" customHeight="1" x14ac:dyDescent="0.25">
      <c r="A605" s="19" t="s">
        <v>29</v>
      </c>
      <c r="B605" s="18" t="s">
        <v>288</v>
      </c>
      <c r="C605" s="38">
        <v>34500</v>
      </c>
      <c r="D605" s="16">
        <v>27000</v>
      </c>
      <c r="E605" s="37">
        <v>0</v>
      </c>
      <c r="F605" s="36">
        <v>0</v>
      </c>
      <c r="G605" s="44">
        <v>0</v>
      </c>
      <c r="H605" s="14">
        <v>27000</v>
      </c>
      <c r="I605" s="16">
        <v>28000</v>
      </c>
      <c r="J605" s="37">
        <v>0</v>
      </c>
      <c r="K605" s="37">
        <v>0</v>
      </c>
      <c r="L605" s="36">
        <v>0</v>
      </c>
      <c r="M605" s="14">
        <v>28000</v>
      </c>
      <c r="N605" s="168">
        <v>-7500</v>
      </c>
      <c r="O605" s="169">
        <v>-0.21739130434782608</v>
      </c>
      <c r="P605" s="168">
        <v>-7917</v>
      </c>
      <c r="Q605" s="170">
        <v>-0.22947826086956521</v>
      </c>
      <c r="R605" s="13" t="str">
        <f t="shared" si="37"/>
        <v/>
      </c>
      <c r="S605" s="13" t="str">
        <f t="shared" si="36"/>
        <v/>
      </c>
    </row>
    <row r="606" spans="1:19" s="12" customFormat="1" ht="30" customHeight="1" x14ac:dyDescent="0.25">
      <c r="A606" s="226" t="s">
        <v>289</v>
      </c>
      <c r="B606" s="227"/>
      <c r="C606" s="42">
        <v>9000</v>
      </c>
      <c r="D606" s="48">
        <v>10500</v>
      </c>
      <c r="E606" s="47">
        <v>0</v>
      </c>
      <c r="F606" s="46">
        <v>0</v>
      </c>
      <c r="G606" s="45">
        <v>12500</v>
      </c>
      <c r="H606" s="39">
        <v>23000</v>
      </c>
      <c r="I606" s="41">
        <v>4000</v>
      </c>
      <c r="J606" s="40">
        <v>0</v>
      </c>
      <c r="K606" s="45">
        <v>0</v>
      </c>
      <c r="L606" s="45">
        <v>12500</v>
      </c>
      <c r="M606" s="39">
        <v>16500</v>
      </c>
      <c r="N606" s="183">
        <v>14000</v>
      </c>
      <c r="O606" s="184">
        <v>1.5555555555555556</v>
      </c>
      <c r="P606" s="183">
        <v>13644</v>
      </c>
      <c r="Q606" s="186">
        <v>1.516</v>
      </c>
      <c r="R606" s="13" t="str">
        <f t="shared" si="37"/>
        <v/>
      </c>
      <c r="S606" s="13" t="str">
        <f t="shared" si="36"/>
        <v/>
      </c>
    </row>
    <row r="607" spans="1:19" s="12" customFormat="1" ht="45" customHeight="1" x14ac:dyDescent="0.25">
      <c r="A607" s="19" t="s">
        <v>29</v>
      </c>
      <c r="B607" s="18" t="s">
        <v>291</v>
      </c>
      <c r="C607" s="38">
        <v>9000</v>
      </c>
      <c r="D607" s="16">
        <v>10500</v>
      </c>
      <c r="E607" s="37">
        <v>0</v>
      </c>
      <c r="F607" s="36">
        <v>0</v>
      </c>
      <c r="G607" s="44">
        <v>12500</v>
      </c>
      <c r="H607" s="14">
        <v>23000</v>
      </c>
      <c r="I607" s="16">
        <v>4000</v>
      </c>
      <c r="J607" s="37">
        <v>0</v>
      </c>
      <c r="K607" s="37">
        <v>0</v>
      </c>
      <c r="L607" s="36">
        <v>12500</v>
      </c>
      <c r="M607" s="14">
        <v>16500</v>
      </c>
      <c r="N607" s="168">
        <v>14000</v>
      </c>
      <c r="O607" s="169">
        <v>1.5555555555555556</v>
      </c>
      <c r="P607" s="168">
        <v>13644</v>
      </c>
      <c r="Q607" s="170">
        <v>1.516</v>
      </c>
      <c r="R607" s="13" t="str">
        <f t="shared" si="37"/>
        <v/>
      </c>
      <c r="S607" s="13" t="str">
        <f t="shared" si="36"/>
        <v/>
      </c>
    </row>
    <row r="608" spans="1:19" s="12" customFormat="1" ht="30" customHeight="1" x14ac:dyDescent="0.25">
      <c r="A608" s="226" t="s">
        <v>294</v>
      </c>
      <c r="B608" s="227"/>
      <c r="C608" s="42">
        <v>0</v>
      </c>
      <c r="D608" s="48">
        <v>0</v>
      </c>
      <c r="E608" s="47">
        <v>0</v>
      </c>
      <c r="F608" s="46">
        <v>2073</v>
      </c>
      <c r="G608" s="45">
        <v>0</v>
      </c>
      <c r="H608" s="39">
        <v>2073</v>
      </c>
      <c r="I608" s="41">
        <v>0</v>
      </c>
      <c r="J608" s="40">
        <v>0</v>
      </c>
      <c r="K608" s="45">
        <v>6573</v>
      </c>
      <c r="L608" s="45">
        <v>0</v>
      </c>
      <c r="M608" s="39">
        <v>6573</v>
      </c>
      <c r="N608" s="183">
        <v>2073</v>
      </c>
      <c r="O608" s="184">
        <v>0</v>
      </c>
      <c r="P608" s="183">
        <v>2041</v>
      </c>
      <c r="Q608" s="186">
        <v>0</v>
      </c>
      <c r="R608" s="13" t="str">
        <f t="shared" si="37"/>
        <v/>
      </c>
      <c r="S608" s="13" t="str">
        <f t="shared" si="36"/>
        <v/>
      </c>
    </row>
    <row r="609" spans="1:19" s="12" customFormat="1" ht="52.15" customHeight="1" x14ac:dyDescent="0.25">
      <c r="A609" s="19" t="s">
        <v>29</v>
      </c>
      <c r="B609" s="18" t="s">
        <v>298</v>
      </c>
      <c r="C609" s="38">
        <v>0</v>
      </c>
      <c r="D609" s="16">
        <v>0</v>
      </c>
      <c r="E609" s="37">
        <v>0</v>
      </c>
      <c r="F609" s="36">
        <v>2073</v>
      </c>
      <c r="G609" s="44">
        <v>0</v>
      </c>
      <c r="H609" s="14">
        <v>2073</v>
      </c>
      <c r="I609" s="16">
        <v>0</v>
      </c>
      <c r="J609" s="37">
        <v>0</v>
      </c>
      <c r="K609" s="37">
        <v>6573</v>
      </c>
      <c r="L609" s="36">
        <v>0</v>
      </c>
      <c r="M609" s="14">
        <v>6573</v>
      </c>
      <c r="N609" s="168">
        <v>2073</v>
      </c>
      <c r="O609" s="169">
        <v>0</v>
      </c>
      <c r="P609" s="168">
        <v>2041</v>
      </c>
      <c r="Q609" s="170">
        <v>0</v>
      </c>
      <c r="R609" s="13" t="str">
        <f t="shared" si="37"/>
        <v/>
      </c>
      <c r="S609" s="13" t="str">
        <f t="shared" si="36"/>
        <v/>
      </c>
    </row>
    <row r="610" spans="1:19" s="12" customFormat="1" ht="30" customHeight="1" x14ac:dyDescent="0.25">
      <c r="A610" s="226" t="s">
        <v>299</v>
      </c>
      <c r="B610" s="227"/>
      <c r="C610" s="42">
        <v>3254</v>
      </c>
      <c r="D610" s="48">
        <v>2654</v>
      </c>
      <c r="E610" s="47">
        <v>0</v>
      </c>
      <c r="F610" s="46">
        <v>0</v>
      </c>
      <c r="G610" s="45">
        <v>0</v>
      </c>
      <c r="H610" s="39">
        <v>2654</v>
      </c>
      <c r="I610" s="41">
        <v>1695</v>
      </c>
      <c r="J610" s="40">
        <v>0</v>
      </c>
      <c r="K610" s="45">
        <v>0</v>
      </c>
      <c r="L610" s="45">
        <v>0</v>
      </c>
      <c r="M610" s="39">
        <v>1695</v>
      </c>
      <c r="N610" s="183">
        <v>-600</v>
      </c>
      <c r="O610" s="184">
        <v>-0.18438844499078058</v>
      </c>
      <c r="P610" s="183">
        <v>-641</v>
      </c>
      <c r="Q610" s="186">
        <v>-0.19698832206515057</v>
      </c>
      <c r="R610" s="13" t="str">
        <f t="shared" si="37"/>
        <v/>
      </c>
      <c r="S610" s="13" t="str">
        <f t="shared" si="36"/>
        <v/>
      </c>
    </row>
    <row r="611" spans="1:19" s="12" customFormat="1" ht="30" customHeight="1" x14ac:dyDescent="0.25">
      <c r="A611" s="19" t="s">
        <v>29</v>
      </c>
      <c r="B611" s="18" t="s">
        <v>300</v>
      </c>
      <c r="C611" s="38">
        <v>3254</v>
      </c>
      <c r="D611" s="16">
        <v>2654</v>
      </c>
      <c r="E611" s="37">
        <v>0</v>
      </c>
      <c r="F611" s="36">
        <v>0</v>
      </c>
      <c r="G611" s="44">
        <v>0</v>
      </c>
      <c r="H611" s="14">
        <v>2654</v>
      </c>
      <c r="I611" s="16">
        <v>1695</v>
      </c>
      <c r="J611" s="37">
        <v>0</v>
      </c>
      <c r="K611" s="37">
        <v>0</v>
      </c>
      <c r="L611" s="36">
        <v>0</v>
      </c>
      <c r="M611" s="14">
        <v>1695</v>
      </c>
      <c r="N611" s="168">
        <v>-600</v>
      </c>
      <c r="O611" s="169">
        <v>-0.18438844499078058</v>
      </c>
      <c r="P611" s="168">
        <v>-641</v>
      </c>
      <c r="Q611" s="170">
        <v>-0.19698832206515057</v>
      </c>
      <c r="R611" s="13" t="str">
        <f t="shared" si="37"/>
        <v/>
      </c>
      <c r="S611" s="13" t="str">
        <f t="shared" si="36"/>
        <v/>
      </c>
    </row>
    <row r="612" spans="1:19" s="12" customFormat="1" ht="30" customHeight="1" x14ac:dyDescent="0.25">
      <c r="A612" s="226" t="s">
        <v>315</v>
      </c>
      <c r="B612" s="227"/>
      <c r="C612" s="42">
        <v>995</v>
      </c>
      <c r="D612" s="48">
        <v>1067</v>
      </c>
      <c r="E612" s="47">
        <v>0</v>
      </c>
      <c r="F612" s="46">
        <v>0</v>
      </c>
      <c r="G612" s="45">
        <v>0</v>
      </c>
      <c r="H612" s="39">
        <v>1067</v>
      </c>
      <c r="I612" s="41">
        <v>0</v>
      </c>
      <c r="J612" s="40">
        <v>0</v>
      </c>
      <c r="K612" s="45">
        <v>0</v>
      </c>
      <c r="L612" s="45">
        <v>0</v>
      </c>
      <c r="M612" s="39">
        <v>0</v>
      </c>
      <c r="N612" s="183">
        <v>72</v>
      </c>
      <c r="O612" s="184">
        <v>7.2361809045226128E-2</v>
      </c>
      <c r="P612" s="183">
        <v>56</v>
      </c>
      <c r="Q612" s="186">
        <v>5.6281407035175882E-2</v>
      </c>
      <c r="R612" s="13" t="str">
        <f t="shared" si="37"/>
        <v/>
      </c>
      <c r="S612" s="13" t="str">
        <f t="shared" si="36"/>
        <v/>
      </c>
    </row>
    <row r="613" spans="1:19" s="12" customFormat="1" ht="30" customHeight="1" x14ac:dyDescent="0.25">
      <c r="A613" s="226" t="s">
        <v>319</v>
      </c>
      <c r="B613" s="227"/>
      <c r="C613" s="42">
        <v>500</v>
      </c>
      <c r="D613" s="48">
        <v>300</v>
      </c>
      <c r="E613" s="47">
        <v>0</v>
      </c>
      <c r="F613" s="46">
        <v>1200</v>
      </c>
      <c r="G613" s="45">
        <v>0</v>
      </c>
      <c r="H613" s="39">
        <v>1500</v>
      </c>
      <c r="I613" s="41">
        <v>300</v>
      </c>
      <c r="J613" s="40">
        <v>0</v>
      </c>
      <c r="K613" s="45">
        <v>900</v>
      </c>
      <c r="L613" s="45">
        <v>0</v>
      </c>
      <c r="M613" s="39">
        <v>1200</v>
      </c>
      <c r="N613" s="183">
        <v>1000</v>
      </c>
      <c r="O613" s="184">
        <v>2</v>
      </c>
      <c r="P613" s="183">
        <v>977</v>
      </c>
      <c r="Q613" s="186">
        <v>1.954</v>
      </c>
      <c r="R613" s="13" t="str">
        <f t="shared" si="37"/>
        <v/>
      </c>
      <c r="S613" s="13" t="str">
        <f t="shared" si="36"/>
        <v/>
      </c>
    </row>
    <row r="614" spans="1:19" s="12" customFormat="1" ht="45" customHeight="1" x14ac:dyDescent="0.25">
      <c r="A614" s="19" t="s">
        <v>29</v>
      </c>
      <c r="B614" s="18" t="s">
        <v>321</v>
      </c>
      <c r="C614" s="38">
        <v>1495</v>
      </c>
      <c r="D614" s="16">
        <v>1367</v>
      </c>
      <c r="E614" s="37">
        <v>0</v>
      </c>
      <c r="F614" s="36">
        <v>1200</v>
      </c>
      <c r="G614" s="44">
        <v>0</v>
      </c>
      <c r="H614" s="14">
        <v>2567</v>
      </c>
      <c r="I614" s="16">
        <v>300</v>
      </c>
      <c r="J614" s="37">
        <v>0</v>
      </c>
      <c r="K614" s="37">
        <v>900</v>
      </c>
      <c r="L614" s="36">
        <v>0</v>
      </c>
      <c r="M614" s="14">
        <v>1200</v>
      </c>
      <c r="N614" s="168">
        <v>1072</v>
      </c>
      <c r="O614" s="169">
        <v>0.71705685618729098</v>
      </c>
      <c r="P614" s="168">
        <v>1032</v>
      </c>
      <c r="Q614" s="170">
        <v>0.69030100334448163</v>
      </c>
      <c r="R614" s="13" t="str">
        <f t="shared" si="37"/>
        <v/>
      </c>
      <c r="S614" s="13" t="str">
        <f t="shared" si="36"/>
        <v/>
      </c>
    </row>
    <row r="615" spans="1:19" s="12" customFormat="1" ht="30" customHeight="1" x14ac:dyDescent="0.25">
      <c r="A615" s="226" t="s">
        <v>324</v>
      </c>
      <c r="B615" s="227"/>
      <c r="C615" s="42">
        <v>3000</v>
      </c>
      <c r="D615" s="48">
        <v>2000</v>
      </c>
      <c r="E615" s="47">
        <v>0</v>
      </c>
      <c r="F615" s="46">
        <v>0</v>
      </c>
      <c r="G615" s="45">
        <v>0</v>
      </c>
      <c r="H615" s="39">
        <v>2000</v>
      </c>
      <c r="I615" s="41">
        <v>0</v>
      </c>
      <c r="J615" s="40">
        <v>0</v>
      </c>
      <c r="K615" s="45">
        <v>0</v>
      </c>
      <c r="L615" s="45">
        <v>0</v>
      </c>
      <c r="M615" s="39">
        <v>0</v>
      </c>
      <c r="N615" s="183">
        <v>-1000</v>
      </c>
      <c r="O615" s="184">
        <v>-0.33333333333333331</v>
      </c>
      <c r="P615" s="183">
        <v>-1031</v>
      </c>
      <c r="Q615" s="186">
        <v>-0.34366666666666668</v>
      </c>
      <c r="R615" s="13" t="str">
        <f t="shared" si="37"/>
        <v/>
      </c>
      <c r="S615" s="13" t="str">
        <f t="shared" si="36"/>
        <v/>
      </c>
    </row>
    <row r="616" spans="1:19" s="12" customFormat="1" ht="45" customHeight="1" x14ac:dyDescent="0.25">
      <c r="A616" s="19" t="s">
        <v>29</v>
      </c>
      <c r="B616" s="18" t="s">
        <v>349</v>
      </c>
      <c r="C616" s="38">
        <v>3000</v>
      </c>
      <c r="D616" s="16">
        <v>2000</v>
      </c>
      <c r="E616" s="37">
        <v>0</v>
      </c>
      <c r="F616" s="36">
        <v>0</v>
      </c>
      <c r="G616" s="44">
        <v>0</v>
      </c>
      <c r="H616" s="14">
        <v>2000</v>
      </c>
      <c r="I616" s="16">
        <v>0</v>
      </c>
      <c r="J616" s="37">
        <v>0</v>
      </c>
      <c r="K616" s="37">
        <v>0</v>
      </c>
      <c r="L616" s="36">
        <v>0</v>
      </c>
      <c r="M616" s="14">
        <v>0</v>
      </c>
      <c r="N616" s="160">
        <v>-1000</v>
      </c>
      <c r="O616" s="161">
        <v>-0.33333333333333331</v>
      </c>
      <c r="P616" s="160">
        <v>-1031</v>
      </c>
      <c r="Q616" s="165">
        <v>-0.34366666666666668</v>
      </c>
      <c r="R616" s="13" t="str">
        <f t="shared" si="37"/>
        <v/>
      </c>
      <c r="S616" s="13" t="str">
        <f t="shared" si="36"/>
        <v/>
      </c>
    </row>
    <row r="617" spans="1:19" s="12" customFormat="1" ht="30" customHeight="1" x14ac:dyDescent="0.25">
      <c r="A617" s="226" t="s">
        <v>331</v>
      </c>
      <c r="B617" s="227"/>
      <c r="C617" s="42">
        <v>9809</v>
      </c>
      <c r="D617" s="48">
        <v>6521</v>
      </c>
      <c r="E617" s="47">
        <v>0</v>
      </c>
      <c r="F617" s="46">
        <v>3800</v>
      </c>
      <c r="G617" s="45">
        <v>0</v>
      </c>
      <c r="H617" s="39">
        <v>10321</v>
      </c>
      <c r="I617" s="41">
        <v>5318</v>
      </c>
      <c r="J617" s="40">
        <v>0</v>
      </c>
      <c r="K617" s="45">
        <v>4100</v>
      </c>
      <c r="L617" s="45">
        <v>0</v>
      </c>
      <c r="M617" s="39">
        <v>9418</v>
      </c>
      <c r="N617" s="183">
        <v>512</v>
      </c>
      <c r="O617" s="184">
        <v>5.2196961973697623E-2</v>
      </c>
      <c r="P617" s="183">
        <v>352</v>
      </c>
      <c r="Q617" s="186">
        <v>3.588541135691712E-2</v>
      </c>
      <c r="R617" s="13" t="str">
        <f t="shared" si="37"/>
        <v/>
      </c>
      <c r="S617" s="13" t="str">
        <f t="shared" si="36"/>
        <v/>
      </c>
    </row>
    <row r="618" spans="1:19" s="12" customFormat="1" ht="30" customHeight="1" x14ac:dyDescent="0.25">
      <c r="A618" s="249" t="s">
        <v>350</v>
      </c>
      <c r="B618" s="250"/>
      <c r="C618" s="42">
        <v>5000</v>
      </c>
      <c r="D618" s="48">
        <v>5000</v>
      </c>
      <c r="E618" s="47">
        <v>0</v>
      </c>
      <c r="F618" s="46">
        <v>-5000</v>
      </c>
      <c r="G618" s="45">
        <v>0</v>
      </c>
      <c r="H618" s="39">
        <v>0</v>
      </c>
      <c r="I618" s="41">
        <v>5000</v>
      </c>
      <c r="J618" s="40">
        <v>0</v>
      </c>
      <c r="K618" s="45">
        <v>-5000</v>
      </c>
      <c r="L618" s="45">
        <v>0</v>
      </c>
      <c r="M618" s="39">
        <v>0</v>
      </c>
      <c r="N618" s="183">
        <v>-5000</v>
      </c>
      <c r="O618" s="184">
        <v>-1</v>
      </c>
      <c r="P618" s="183">
        <v>-5000</v>
      </c>
      <c r="Q618" s="186">
        <v>-1</v>
      </c>
      <c r="R618" s="13" t="str">
        <f t="shared" si="37"/>
        <v/>
      </c>
      <c r="S618" s="13" t="str">
        <f t="shared" si="36"/>
        <v/>
      </c>
    </row>
    <row r="619" spans="1:19" s="12" customFormat="1" ht="60" customHeight="1" thickBot="1" x14ac:dyDescent="0.3">
      <c r="A619" s="19" t="s">
        <v>29</v>
      </c>
      <c r="B619" s="18" t="s">
        <v>332</v>
      </c>
      <c r="C619" s="38">
        <v>14809</v>
      </c>
      <c r="D619" s="16">
        <v>11521</v>
      </c>
      <c r="E619" s="37">
        <v>0</v>
      </c>
      <c r="F619" s="36">
        <v>-1200</v>
      </c>
      <c r="G619" s="44">
        <v>0</v>
      </c>
      <c r="H619" s="14">
        <v>10321</v>
      </c>
      <c r="I619" s="16">
        <v>10318</v>
      </c>
      <c r="J619" s="37">
        <v>0</v>
      </c>
      <c r="K619" s="37">
        <v>-900</v>
      </c>
      <c r="L619" s="36">
        <v>0</v>
      </c>
      <c r="M619" s="14">
        <v>9418</v>
      </c>
      <c r="N619" s="158">
        <v>-4488</v>
      </c>
      <c r="O619" s="159">
        <v>-0.30305895063812549</v>
      </c>
      <c r="P619" s="158">
        <v>-4648</v>
      </c>
      <c r="Q619" s="167">
        <v>-0.31386319130258628</v>
      </c>
      <c r="R619" s="13" t="str">
        <f t="shared" si="37"/>
        <v/>
      </c>
      <c r="S619" s="13" t="str">
        <f t="shared" si="36"/>
        <v/>
      </c>
    </row>
    <row r="620" spans="1:19" ht="24" customHeight="1" x14ac:dyDescent="0.25">
      <c r="A620" s="211" t="s">
        <v>21</v>
      </c>
      <c r="B620" s="212"/>
      <c r="C620" s="217" t="s">
        <v>6</v>
      </c>
      <c r="D620" s="202" t="s">
        <v>0</v>
      </c>
      <c r="E620" s="203"/>
      <c r="F620" s="203"/>
      <c r="G620" s="203"/>
      <c r="H620" s="204"/>
      <c r="I620" s="202" t="s">
        <v>1</v>
      </c>
      <c r="J620" s="203"/>
      <c r="K620" s="203"/>
      <c r="L620" s="203"/>
      <c r="M620" s="204"/>
      <c r="N620" s="201" t="s">
        <v>396</v>
      </c>
      <c r="O620" s="201"/>
      <c r="P620" s="201"/>
      <c r="Q620" s="201"/>
      <c r="R620" s="13" t="str">
        <f t="shared" si="37"/>
        <v/>
      </c>
      <c r="S620" s="13" t="str">
        <f t="shared" si="36"/>
        <v/>
      </c>
    </row>
    <row r="621" spans="1:19" s="4" customFormat="1" ht="77.45" customHeight="1" x14ac:dyDescent="0.25">
      <c r="A621" s="213"/>
      <c r="B621" s="214"/>
      <c r="C621" s="218"/>
      <c r="D621" s="57" t="s">
        <v>7</v>
      </c>
      <c r="E621" s="56" t="s">
        <v>22</v>
      </c>
      <c r="F621" s="55" t="s">
        <v>23</v>
      </c>
      <c r="G621" s="54" t="s">
        <v>24</v>
      </c>
      <c r="H621" s="53" t="s">
        <v>9</v>
      </c>
      <c r="I621" s="31" t="s">
        <v>10</v>
      </c>
      <c r="J621" s="30" t="s">
        <v>68</v>
      </c>
      <c r="K621" s="30" t="s">
        <v>69</v>
      </c>
      <c r="L621" s="52" t="s">
        <v>70</v>
      </c>
      <c r="M621" s="29" t="s">
        <v>12</v>
      </c>
      <c r="N621" s="197" t="s">
        <v>398</v>
      </c>
      <c r="O621" s="198"/>
      <c r="P621" s="199" t="s">
        <v>397</v>
      </c>
      <c r="Q621" s="200"/>
      <c r="R621" s="13" t="str">
        <f t="shared" si="37"/>
        <v/>
      </c>
      <c r="S621" s="13" t="str">
        <f t="shared" si="36"/>
        <v/>
      </c>
    </row>
    <row r="622" spans="1:19" s="12" customFormat="1" ht="24" customHeight="1" thickBot="1" x14ac:dyDescent="0.3">
      <c r="A622" s="215"/>
      <c r="B622" s="216"/>
      <c r="C622" s="51" t="s">
        <v>13</v>
      </c>
      <c r="D622" s="27" t="s">
        <v>13</v>
      </c>
      <c r="E622" s="26" t="s">
        <v>13</v>
      </c>
      <c r="F622" s="49" t="s">
        <v>13</v>
      </c>
      <c r="G622" s="50" t="s">
        <v>13</v>
      </c>
      <c r="H622" s="25" t="s">
        <v>13</v>
      </c>
      <c r="I622" s="27" t="s">
        <v>13</v>
      </c>
      <c r="J622" s="26" t="s">
        <v>13</v>
      </c>
      <c r="K622" s="26" t="s">
        <v>13</v>
      </c>
      <c r="L622" s="49" t="s">
        <v>13</v>
      </c>
      <c r="M622" s="25" t="s">
        <v>13</v>
      </c>
      <c r="N622" s="191" t="s">
        <v>13</v>
      </c>
      <c r="O622" s="192" t="s">
        <v>14</v>
      </c>
      <c r="P622" s="191" t="s">
        <v>13</v>
      </c>
      <c r="Q622" s="192" t="s">
        <v>14</v>
      </c>
      <c r="R622" s="13" t="str">
        <f t="shared" si="37"/>
        <v/>
      </c>
      <c r="S622" s="13" t="str">
        <f t="shared" si="36"/>
        <v/>
      </c>
    </row>
    <row r="623" spans="1:19" s="12" customFormat="1" ht="30" customHeight="1" x14ac:dyDescent="0.25">
      <c r="A623" s="226" t="s">
        <v>335</v>
      </c>
      <c r="B623" s="227"/>
      <c r="C623" s="43">
        <v>391</v>
      </c>
      <c r="D623" s="48">
        <v>450</v>
      </c>
      <c r="E623" s="47">
        <v>0</v>
      </c>
      <c r="F623" s="46">
        <v>0</v>
      </c>
      <c r="G623" s="45">
        <v>0</v>
      </c>
      <c r="H623" s="39">
        <v>450</v>
      </c>
      <c r="I623" s="41">
        <v>233</v>
      </c>
      <c r="J623" s="40">
        <v>0</v>
      </c>
      <c r="K623" s="45">
        <v>0</v>
      </c>
      <c r="L623" s="45">
        <v>0</v>
      </c>
      <c r="M623" s="39">
        <v>233</v>
      </c>
      <c r="N623" s="183">
        <v>59</v>
      </c>
      <c r="O623" s="184">
        <v>0.15089514066496162</v>
      </c>
      <c r="P623" s="183">
        <v>52</v>
      </c>
      <c r="Q623" s="186">
        <v>0.13299232736572891</v>
      </c>
      <c r="R623" s="13" t="str">
        <f t="shared" si="37"/>
        <v/>
      </c>
      <c r="S623" s="13" t="str">
        <f t="shared" si="36"/>
        <v/>
      </c>
    </row>
    <row r="624" spans="1:19" s="12" customFormat="1" ht="30" customHeight="1" x14ac:dyDescent="0.25">
      <c r="A624" s="226" t="s">
        <v>336</v>
      </c>
      <c r="B624" s="227"/>
      <c r="C624" s="42">
        <v>800</v>
      </c>
      <c r="D624" s="48">
        <v>0</v>
      </c>
      <c r="E624" s="47">
        <v>0</v>
      </c>
      <c r="F624" s="46">
        <v>0</v>
      </c>
      <c r="G624" s="45">
        <v>0</v>
      </c>
      <c r="H624" s="39">
        <v>0</v>
      </c>
      <c r="I624" s="41">
        <v>0</v>
      </c>
      <c r="J624" s="40">
        <v>0</v>
      </c>
      <c r="K624" s="45">
        <v>0</v>
      </c>
      <c r="L624" s="45">
        <v>0</v>
      </c>
      <c r="M624" s="39">
        <v>0</v>
      </c>
      <c r="N624" s="183">
        <v>-800</v>
      </c>
      <c r="O624" s="184">
        <v>-1</v>
      </c>
      <c r="P624" s="183">
        <v>-800</v>
      </c>
      <c r="Q624" s="186">
        <v>-1</v>
      </c>
      <c r="R624" s="13" t="str">
        <f t="shared" si="37"/>
        <v/>
      </c>
      <c r="S624" s="13" t="str">
        <f t="shared" si="36"/>
        <v/>
      </c>
    </row>
    <row r="625" spans="1:19" s="12" customFormat="1" ht="60" customHeight="1" x14ac:dyDescent="0.25">
      <c r="A625" s="19" t="s">
        <v>29</v>
      </c>
      <c r="B625" s="18" t="s">
        <v>337</v>
      </c>
      <c r="C625" s="38">
        <v>1191</v>
      </c>
      <c r="D625" s="16">
        <v>450</v>
      </c>
      <c r="E625" s="37">
        <v>0</v>
      </c>
      <c r="F625" s="36">
        <v>0</v>
      </c>
      <c r="G625" s="44">
        <v>0</v>
      </c>
      <c r="H625" s="14">
        <v>450</v>
      </c>
      <c r="I625" s="16">
        <v>233</v>
      </c>
      <c r="J625" s="37">
        <v>0</v>
      </c>
      <c r="K625" s="37">
        <v>0</v>
      </c>
      <c r="L625" s="36">
        <v>0</v>
      </c>
      <c r="M625" s="14">
        <v>233</v>
      </c>
      <c r="N625" s="155">
        <v>-741</v>
      </c>
      <c r="O625" s="156">
        <v>-0.62216624685138544</v>
      </c>
      <c r="P625" s="155">
        <v>-748</v>
      </c>
      <c r="Q625" s="164">
        <v>-0.62804366078925278</v>
      </c>
      <c r="R625" s="13" t="str">
        <f t="shared" si="37"/>
        <v/>
      </c>
      <c r="S625" s="13" t="str">
        <f t="shared" si="36"/>
        <v/>
      </c>
    </row>
    <row r="626" spans="1:19" s="5" customFormat="1" ht="45" customHeight="1" thickBot="1" x14ac:dyDescent="0.3">
      <c r="A626" s="11" t="s">
        <v>66</v>
      </c>
      <c r="B626" s="10" t="s">
        <v>276</v>
      </c>
      <c r="C626" s="35">
        <v>105634</v>
      </c>
      <c r="D626" s="8">
        <v>87781</v>
      </c>
      <c r="E626" s="33">
        <v>0</v>
      </c>
      <c r="F626" s="32">
        <v>0</v>
      </c>
      <c r="G626" s="34">
        <v>18975</v>
      </c>
      <c r="H626" s="6">
        <v>106756</v>
      </c>
      <c r="I626" s="8">
        <v>79521</v>
      </c>
      <c r="J626" s="33">
        <v>0</v>
      </c>
      <c r="K626" s="33">
        <v>0</v>
      </c>
      <c r="L626" s="32">
        <v>15315</v>
      </c>
      <c r="M626" s="6">
        <v>94836</v>
      </c>
      <c r="N626" s="158">
        <v>1122</v>
      </c>
      <c r="O626" s="159">
        <v>1.0621580173050343E-2</v>
      </c>
      <c r="P626" s="158">
        <v>-529</v>
      </c>
      <c r="Q626" s="167">
        <v>-5.0078573186663382E-3</v>
      </c>
      <c r="R626" s="13" t="str">
        <f t="shared" si="37"/>
        <v/>
      </c>
      <c r="S626" s="13" t="str">
        <f t="shared" si="36"/>
        <v/>
      </c>
    </row>
    <row r="627" spans="1:19" x14ac:dyDescent="0.25">
      <c r="N627" s="1"/>
      <c r="O627" s="1"/>
      <c r="S627" s="13" t="str">
        <f t="shared" si="36"/>
        <v/>
      </c>
    </row>
    <row r="628" spans="1:19" x14ac:dyDescent="0.25">
      <c r="S628" s="13" t="str">
        <f t="shared" si="36"/>
        <v/>
      </c>
    </row>
    <row r="629" spans="1:19" ht="15.75" thickBot="1" x14ac:dyDescent="0.3">
      <c r="S629" s="13" t="str">
        <f t="shared" si="36"/>
        <v/>
      </c>
    </row>
    <row r="630" spans="1:19" ht="45" customHeight="1" thickBot="1" x14ac:dyDescent="0.3">
      <c r="A630" s="205" t="s">
        <v>276</v>
      </c>
      <c r="B630" s="206"/>
      <c r="C630" s="206"/>
      <c r="D630" s="206"/>
      <c r="E630" s="206"/>
      <c r="F630" s="207"/>
      <c r="J630" s="1"/>
      <c r="N630" s="1"/>
      <c r="O630" s="1"/>
      <c r="S630" s="13" t="str">
        <f t="shared" si="36"/>
        <v/>
      </c>
    </row>
    <row r="631" spans="1:19" ht="24" customHeight="1" thickBot="1" x14ac:dyDescent="0.3">
      <c r="A631" s="208" t="s">
        <v>72</v>
      </c>
      <c r="B631" s="209"/>
      <c r="C631" s="209"/>
      <c r="D631" s="209"/>
      <c r="E631" s="209"/>
      <c r="F631" s="210"/>
      <c r="J631" s="1"/>
      <c r="N631" s="1"/>
      <c r="O631" s="1"/>
      <c r="S631" s="13" t="str">
        <f t="shared" si="36"/>
        <v/>
      </c>
    </row>
    <row r="632" spans="1:19" ht="24" customHeight="1" x14ac:dyDescent="0.25">
      <c r="A632" s="211" t="s">
        <v>21</v>
      </c>
      <c r="B632" s="212"/>
      <c r="C632" s="217" t="s">
        <v>6</v>
      </c>
      <c r="D632" s="230" t="s">
        <v>0</v>
      </c>
      <c r="E632" s="231"/>
      <c r="F632" s="232"/>
      <c r="G632" s="201" t="s">
        <v>396</v>
      </c>
      <c r="H632" s="201"/>
      <c r="I632" s="201"/>
      <c r="J632" s="201"/>
      <c r="N632" s="1"/>
      <c r="O632" s="1"/>
      <c r="S632" s="13" t="str">
        <f t="shared" si="36"/>
        <v/>
      </c>
    </row>
    <row r="633" spans="1:19" s="4" customFormat="1" ht="60" x14ac:dyDescent="0.25">
      <c r="A633" s="213"/>
      <c r="B633" s="214"/>
      <c r="C633" s="218"/>
      <c r="D633" s="31" t="s">
        <v>7</v>
      </c>
      <c r="E633" s="30" t="s">
        <v>8</v>
      </c>
      <c r="F633" s="29" t="s">
        <v>9</v>
      </c>
      <c r="G633" s="197" t="s">
        <v>398</v>
      </c>
      <c r="H633" s="198"/>
      <c r="I633" s="199" t="s">
        <v>397</v>
      </c>
      <c r="J633" s="200"/>
      <c r="S633" s="13" t="str">
        <f t="shared" si="36"/>
        <v/>
      </c>
    </row>
    <row r="634" spans="1:19" s="12" customFormat="1" ht="24" customHeight="1" thickBot="1" x14ac:dyDescent="0.3">
      <c r="A634" s="215"/>
      <c r="B634" s="216"/>
      <c r="C634" s="28" t="s">
        <v>13</v>
      </c>
      <c r="D634" s="27" t="s">
        <v>13</v>
      </c>
      <c r="E634" s="26" t="s">
        <v>13</v>
      </c>
      <c r="F634" s="25" t="s">
        <v>13</v>
      </c>
      <c r="G634" s="191" t="s">
        <v>13</v>
      </c>
      <c r="H634" s="192" t="s">
        <v>14</v>
      </c>
      <c r="I634" s="191" t="s">
        <v>13</v>
      </c>
      <c r="J634" s="192" t="s">
        <v>14</v>
      </c>
      <c r="S634" s="13" t="str">
        <f t="shared" si="36"/>
        <v/>
      </c>
    </row>
    <row r="635" spans="1:19" s="20" customFormat="1" ht="30" customHeight="1" x14ac:dyDescent="0.25">
      <c r="A635" s="219" t="s">
        <v>351</v>
      </c>
      <c r="B635" s="220"/>
      <c r="C635" s="24">
        <v>2400</v>
      </c>
      <c r="D635" s="23">
        <v>2400</v>
      </c>
      <c r="E635" s="22">
        <v>0</v>
      </c>
      <c r="F635" s="21">
        <v>2400</v>
      </c>
      <c r="G635" s="183">
        <v>0</v>
      </c>
      <c r="H635" s="184">
        <v>0</v>
      </c>
      <c r="I635" s="183">
        <v>-37</v>
      </c>
      <c r="J635" s="186">
        <v>-1.5416666666666667E-2</v>
      </c>
      <c r="R635" s="13" t="str">
        <f>IF(F635&lt;0,"Amend formula","")</f>
        <v/>
      </c>
      <c r="S635" s="13" t="str">
        <f t="shared" si="36"/>
        <v/>
      </c>
    </row>
    <row r="636" spans="1:19" s="12" customFormat="1" ht="30" customHeight="1" x14ac:dyDescent="0.25">
      <c r="A636" s="19" t="s">
        <v>29</v>
      </c>
      <c r="B636" s="18" t="s">
        <v>300</v>
      </c>
      <c r="C636" s="17">
        <v>2400</v>
      </c>
      <c r="D636" s="16">
        <v>2400</v>
      </c>
      <c r="E636" s="15">
        <v>0</v>
      </c>
      <c r="F636" s="14">
        <v>2400</v>
      </c>
      <c r="G636" s="168">
        <v>0</v>
      </c>
      <c r="H636" s="169">
        <v>0</v>
      </c>
      <c r="I636" s="168">
        <v>-37</v>
      </c>
      <c r="J636" s="170">
        <v>-1.5416666666666667E-2</v>
      </c>
      <c r="R636" s="13" t="str">
        <f t="shared" ref="R636:R637" si="38">IF(F636&lt;0,"Amend formula","")</f>
        <v/>
      </c>
      <c r="S636" s="13" t="str">
        <f t="shared" si="36"/>
        <v/>
      </c>
    </row>
    <row r="637" spans="1:19" s="5" customFormat="1" ht="45" customHeight="1" thickBot="1" x14ac:dyDescent="0.3">
      <c r="A637" s="11" t="s">
        <v>66</v>
      </c>
      <c r="B637" s="10" t="s">
        <v>276</v>
      </c>
      <c r="C637" s="9">
        <v>2400</v>
      </c>
      <c r="D637" s="8">
        <v>2400</v>
      </c>
      <c r="E637" s="7">
        <v>0</v>
      </c>
      <c r="F637" s="6">
        <v>2400</v>
      </c>
      <c r="G637" s="158">
        <v>0</v>
      </c>
      <c r="H637" s="159">
        <v>0</v>
      </c>
      <c r="I637" s="158">
        <v>-37</v>
      </c>
      <c r="J637" s="167">
        <v>-1.5416666666666667E-2</v>
      </c>
      <c r="R637" s="13" t="str">
        <f t="shared" si="38"/>
        <v/>
      </c>
      <c r="S637" s="13" t="str">
        <f t="shared" si="36"/>
        <v/>
      </c>
    </row>
    <row r="638" spans="1:19" x14ac:dyDescent="0.25">
      <c r="I638" s="4"/>
      <c r="S638" s="13" t="str">
        <f t="shared" si="36"/>
        <v/>
      </c>
    </row>
    <row r="639" spans="1:19" x14ac:dyDescent="0.25">
      <c r="I639" s="4"/>
      <c r="S639" s="13" t="str">
        <f t="shared" si="36"/>
        <v/>
      </c>
    </row>
    <row r="640" spans="1:19" ht="15.75" thickBot="1" x14ac:dyDescent="0.3">
      <c r="S640" s="13" t="str">
        <f t="shared" si="36"/>
        <v/>
      </c>
    </row>
    <row r="641" spans="1:19" ht="45" customHeight="1" thickBot="1" x14ac:dyDescent="0.3">
      <c r="A641" s="205" t="s">
        <v>352</v>
      </c>
      <c r="B641" s="206"/>
      <c r="C641" s="206"/>
      <c r="D641" s="206"/>
      <c r="E641" s="206"/>
      <c r="F641" s="206"/>
      <c r="G641" s="206"/>
      <c r="H641" s="206"/>
      <c r="I641" s="207"/>
      <c r="J641" s="1"/>
      <c r="N641" s="1"/>
      <c r="O641" s="1"/>
      <c r="S641" s="13" t="str">
        <f t="shared" si="36"/>
        <v/>
      </c>
    </row>
    <row r="642" spans="1:19" ht="24" customHeight="1" x14ac:dyDescent="0.25">
      <c r="A642" s="241" t="s">
        <v>5</v>
      </c>
      <c r="B642" s="242"/>
      <c r="C642" s="239" t="s">
        <v>6</v>
      </c>
      <c r="D642" s="202" t="s">
        <v>0</v>
      </c>
      <c r="E642" s="203"/>
      <c r="F642" s="204"/>
      <c r="G642" s="202" t="s">
        <v>1</v>
      </c>
      <c r="H642" s="203"/>
      <c r="I642" s="204"/>
      <c r="J642" s="201" t="s">
        <v>396</v>
      </c>
      <c r="K642" s="201"/>
      <c r="L642" s="201"/>
      <c r="M642" s="201"/>
      <c r="N642" s="1"/>
      <c r="O642" s="1"/>
      <c r="S642" s="13" t="str">
        <f t="shared" si="36"/>
        <v/>
      </c>
    </row>
    <row r="643" spans="1:19" s="4" customFormat="1" ht="74.45" customHeight="1" x14ac:dyDescent="0.25">
      <c r="A643" s="243"/>
      <c r="B643" s="244"/>
      <c r="C643" s="240"/>
      <c r="D643" s="57" t="s">
        <v>7</v>
      </c>
      <c r="E643" s="68" t="s">
        <v>8</v>
      </c>
      <c r="F643" s="53" t="s">
        <v>9</v>
      </c>
      <c r="G643" s="31" t="s">
        <v>10</v>
      </c>
      <c r="H643" s="87" t="s">
        <v>11</v>
      </c>
      <c r="I643" s="29" t="s">
        <v>12</v>
      </c>
      <c r="J643" s="197" t="s">
        <v>398</v>
      </c>
      <c r="K643" s="198"/>
      <c r="L643" s="199" t="s">
        <v>397</v>
      </c>
      <c r="M643" s="200"/>
      <c r="S643" s="13" t="str">
        <f t="shared" si="36"/>
        <v/>
      </c>
    </row>
    <row r="644" spans="1:19" s="12" customFormat="1" ht="24" customHeight="1" thickBot="1" x14ac:dyDescent="0.3">
      <c r="A644" s="245"/>
      <c r="B644" s="246"/>
      <c r="C644" s="51" t="s">
        <v>13</v>
      </c>
      <c r="D644" s="27" t="s">
        <v>13</v>
      </c>
      <c r="E644" s="86" t="s">
        <v>13</v>
      </c>
      <c r="F644" s="25" t="s">
        <v>13</v>
      </c>
      <c r="G644" s="27" t="s">
        <v>13</v>
      </c>
      <c r="H644" s="86" t="s">
        <v>13</v>
      </c>
      <c r="I644" s="25" t="s">
        <v>13</v>
      </c>
      <c r="J644" s="191" t="s">
        <v>13</v>
      </c>
      <c r="K644" s="192" t="s">
        <v>14</v>
      </c>
      <c r="L644" s="191" t="s">
        <v>13</v>
      </c>
      <c r="M644" s="192" t="s">
        <v>14</v>
      </c>
      <c r="S644" s="13" t="str">
        <f t="shared" si="36"/>
        <v/>
      </c>
    </row>
    <row r="645" spans="1:19" s="13" customFormat="1" ht="30" customHeight="1" x14ac:dyDescent="0.25">
      <c r="A645" s="247" t="s">
        <v>2</v>
      </c>
      <c r="B645" s="248"/>
      <c r="C645" s="85">
        <v>298022</v>
      </c>
      <c r="D645" s="83">
        <v>290046</v>
      </c>
      <c r="E645" s="82">
        <v>3638</v>
      </c>
      <c r="F645" s="81">
        <v>293684</v>
      </c>
      <c r="G645" s="83">
        <v>0</v>
      </c>
      <c r="H645" s="82">
        <v>0</v>
      </c>
      <c r="I645" s="81">
        <v>0</v>
      </c>
      <c r="J645" s="183">
        <v>-4338</v>
      </c>
      <c r="K645" s="184">
        <v>-1.4555972377878144E-2</v>
      </c>
      <c r="L645" s="183">
        <v>-8879</v>
      </c>
      <c r="M645" s="186">
        <v>-2.9793102522632557E-2</v>
      </c>
      <c r="R645" s="13" t="str">
        <f t="shared" ref="R645:R651" si="39">IF(F645&lt;0,"Amend formula","")</f>
        <v/>
      </c>
      <c r="S645" s="13" t="str">
        <f t="shared" si="36"/>
        <v/>
      </c>
    </row>
    <row r="646" spans="1:19" s="3" customFormat="1" ht="30" customHeight="1" x14ac:dyDescent="0.25">
      <c r="A646" s="233" t="s">
        <v>3</v>
      </c>
      <c r="B646" s="234"/>
      <c r="C646" s="84">
        <v>23087</v>
      </c>
      <c r="D646" s="83">
        <v>21204</v>
      </c>
      <c r="E646" s="82">
        <v>0</v>
      </c>
      <c r="F646" s="81">
        <v>21204</v>
      </c>
      <c r="G646" s="83">
        <v>17648</v>
      </c>
      <c r="H646" s="82">
        <v>0</v>
      </c>
      <c r="I646" s="81">
        <v>17648</v>
      </c>
      <c r="J646" s="183">
        <v>-1883</v>
      </c>
      <c r="K646" s="184">
        <v>-8.1561051674102311E-2</v>
      </c>
      <c r="L646" s="183">
        <v>-2211</v>
      </c>
      <c r="M646" s="186">
        <v>-9.5768181227530641E-2</v>
      </c>
      <c r="R646" s="13" t="str">
        <f t="shared" si="39"/>
        <v/>
      </c>
      <c r="S646" s="13" t="str">
        <f t="shared" si="36"/>
        <v/>
      </c>
    </row>
    <row r="647" spans="1:19" s="3" customFormat="1" ht="30" customHeight="1" x14ac:dyDescent="0.25">
      <c r="A647" s="235" t="s">
        <v>15</v>
      </c>
      <c r="B647" s="236"/>
      <c r="C647" s="80">
        <v>321109</v>
      </c>
      <c r="D647" s="79">
        <v>311250</v>
      </c>
      <c r="E647" s="78">
        <v>3638</v>
      </c>
      <c r="F647" s="77">
        <v>314888</v>
      </c>
      <c r="G647" s="79">
        <v>17648</v>
      </c>
      <c r="H647" s="78">
        <v>0</v>
      </c>
      <c r="I647" s="77">
        <v>17648</v>
      </c>
      <c r="J647" s="168">
        <v>-6221</v>
      </c>
      <c r="K647" s="169">
        <v>-1.9373483770308526E-2</v>
      </c>
      <c r="L647" s="168">
        <v>-11089</v>
      </c>
      <c r="M647" s="170">
        <v>-3.4533445029569398E-2</v>
      </c>
      <c r="R647" s="13" t="str">
        <f t="shared" si="39"/>
        <v/>
      </c>
      <c r="S647" s="13" t="str">
        <f t="shared" ref="S647:S710" si="40">IF(C647&lt;0,"Amend formula","")</f>
        <v/>
      </c>
    </row>
    <row r="648" spans="1:19" s="3" customFormat="1" ht="30" customHeight="1" x14ac:dyDescent="0.25">
      <c r="A648" s="233" t="s">
        <v>16</v>
      </c>
      <c r="B648" s="234"/>
      <c r="C648" s="84">
        <v>2939</v>
      </c>
      <c r="D648" s="83">
        <v>2977</v>
      </c>
      <c r="E648" s="82">
        <v>0</v>
      </c>
      <c r="F648" s="81">
        <v>2977</v>
      </c>
      <c r="G648" s="83">
        <v>0</v>
      </c>
      <c r="H648" s="82">
        <v>0</v>
      </c>
      <c r="I648" s="81">
        <v>0</v>
      </c>
      <c r="J648" s="183">
        <v>38</v>
      </c>
      <c r="K648" s="184">
        <v>1.2929567880231372E-2</v>
      </c>
      <c r="L648" s="183">
        <v>-8</v>
      </c>
      <c r="M648" s="186">
        <v>-2.7220142905750254E-3</v>
      </c>
      <c r="R648" s="13" t="str">
        <f t="shared" si="39"/>
        <v/>
      </c>
      <c r="S648" s="13" t="str">
        <f t="shared" si="40"/>
        <v/>
      </c>
    </row>
    <row r="649" spans="1:19" s="3" customFormat="1" ht="30" customHeight="1" x14ac:dyDescent="0.25">
      <c r="A649" s="233" t="s">
        <v>17</v>
      </c>
      <c r="B649" s="234"/>
      <c r="C649" s="84">
        <v>0</v>
      </c>
      <c r="D649" s="83">
        <v>0</v>
      </c>
      <c r="E649" s="82">
        <v>0</v>
      </c>
      <c r="F649" s="81">
        <v>0</v>
      </c>
      <c r="G649" s="83">
        <v>0</v>
      </c>
      <c r="H649" s="82">
        <v>0</v>
      </c>
      <c r="I649" s="81">
        <v>0</v>
      </c>
      <c r="J649" s="183">
        <v>0</v>
      </c>
      <c r="K649" s="184">
        <v>0</v>
      </c>
      <c r="L649" s="183">
        <v>0</v>
      </c>
      <c r="M649" s="186">
        <v>0</v>
      </c>
      <c r="R649" s="13" t="str">
        <f t="shared" si="39"/>
        <v/>
      </c>
      <c r="S649" s="13" t="str">
        <f t="shared" si="40"/>
        <v/>
      </c>
    </row>
    <row r="650" spans="1:19" s="3" customFormat="1" ht="30" customHeight="1" x14ac:dyDescent="0.25">
      <c r="A650" s="235" t="s">
        <v>18</v>
      </c>
      <c r="B650" s="236"/>
      <c r="C650" s="80">
        <v>2939</v>
      </c>
      <c r="D650" s="79">
        <v>2977</v>
      </c>
      <c r="E650" s="78">
        <v>0</v>
      </c>
      <c r="F650" s="77">
        <v>2977</v>
      </c>
      <c r="G650" s="79">
        <v>0</v>
      </c>
      <c r="H650" s="78">
        <v>0</v>
      </c>
      <c r="I650" s="77">
        <v>0</v>
      </c>
      <c r="J650" s="168">
        <v>38</v>
      </c>
      <c r="K650" s="169">
        <v>1.2929567880231372E-2</v>
      </c>
      <c r="L650" s="168">
        <v>-8</v>
      </c>
      <c r="M650" s="170">
        <v>-2.7220142905750254E-3</v>
      </c>
      <c r="R650" s="13" t="str">
        <f t="shared" si="39"/>
        <v/>
      </c>
      <c r="S650" s="13" t="str">
        <f t="shared" si="40"/>
        <v/>
      </c>
    </row>
    <row r="651" spans="1:19" s="70" customFormat="1" ht="45" customHeight="1" thickBot="1" x14ac:dyDescent="0.3">
      <c r="A651" s="237" t="s">
        <v>353</v>
      </c>
      <c r="B651" s="238"/>
      <c r="C651" s="76">
        <v>324048</v>
      </c>
      <c r="D651" s="75">
        <v>314227</v>
      </c>
      <c r="E651" s="74">
        <v>3638</v>
      </c>
      <c r="F651" s="71">
        <v>317865</v>
      </c>
      <c r="G651" s="73">
        <v>17648</v>
      </c>
      <c r="H651" s="72">
        <v>0</v>
      </c>
      <c r="I651" s="71">
        <v>17648</v>
      </c>
      <c r="J651" s="158">
        <v>-6183</v>
      </c>
      <c r="K651" s="159">
        <v>-1.9080506591616055E-2</v>
      </c>
      <c r="L651" s="158">
        <v>-11098</v>
      </c>
      <c r="M651" s="167">
        <v>-3.4248012640102701E-2</v>
      </c>
      <c r="R651" s="13" t="str">
        <f t="shared" si="39"/>
        <v/>
      </c>
      <c r="S651" s="13" t="str">
        <f t="shared" si="40"/>
        <v/>
      </c>
    </row>
    <row r="652" spans="1:19" x14ac:dyDescent="0.25">
      <c r="S652" s="13" t="str">
        <f t="shared" si="40"/>
        <v/>
      </c>
    </row>
    <row r="653" spans="1:19" x14ac:dyDescent="0.25">
      <c r="S653" s="13" t="str">
        <f t="shared" si="40"/>
        <v/>
      </c>
    </row>
    <row r="654" spans="1:19" ht="15.75" thickBot="1" x14ac:dyDescent="0.3">
      <c r="S654" s="13" t="str">
        <f t="shared" si="40"/>
        <v/>
      </c>
    </row>
    <row r="655" spans="1:19" ht="45" customHeight="1" thickBot="1" x14ac:dyDescent="0.3">
      <c r="A655" s="205" t="s">
        <v>352</v>
      </c>
      <c r="B655" s="206"/>
      <c r="C655" s="206"/>
      <c r="D655" s="206"/>
      <c r="E655" s="206"/>
      <c r="F655" s="206"/>
      <c r="G655" s="206"/>
      <c r="H655" s="207"/>
      <c r="J655" s="1"/>
      <c r="N655" s="1"/>
      <c r="O655" s="1"/>
      <c r="S655" s="13" t="str">
        <f t="shared" si="40"/>
        <v/>
      </c>
    </row>
    <row r="656" spans="1:19" ht="24" customHeight="1" thickBot="1" x14ac:dyDescent="0.3">
      <c r="A656" s="208" t="s">
        <v>20</v>
      </c>
      <c r="B656" s="209"/>
      <c r="C656" s="209"/>
      <c r="D656" s="209"/>
      <c r="E656" s="209"/>
      <c r="F656" s="209"/>
      <c r="G656" s="209"/>
      <c r="H656" s="210"/>
      <c r="J656" s="1"/>
      <c r="N656" s="1"/>
      <c r="O656" s="1"/>
      <c r="S656" s="13" t="str">
        <f t="shared" si="40"/>
        <v/>
      </c>
    </row>
    <row r="657" spans="1:19" ht="24" customHeight="1" thickBot="1" x14ac:dyDescent="0.3">
      <c r="A657" s="211" t="s">
        <v>21</v>
      </c>
      <c r="B657" s="212"/>
      <c r="C657" s="239" t="s">
        <v>6</v>
      </c>
      <c r="D657" s="208" t="s">
        <v>0</v>
      </c>
      <c r="E657" s="209"/>
      <c r="F657" s="209"/>
      <c r="G657" s="209"/>
      <c r="H657" s="210"/>
      <c r="I657" s="201" t="s">
        <v>396</v>
      </c>
      <c r="J657" s="201"/>
      <c r="K657" s="201"/>
      <c r="L657" s="201"/>
      <c r="N657" s="1"/>
      <c r="O657" s="1"/>
      <c r="S657" s="13" t="str">
        <f t="shared" si="40"/>
        <v/>
      </c>
    </row>
    <row r="658" spans="1:19" s="4" customFormat="1" ht="60" x14ac:dyDescent="0.25">
      <c r="A658" s="213"/>
      <c r="B658" s="214"/>
      <c r="C658" s="240"/>
      <c r="D658" s="69" t="s">
        <v>7</v>
      </c>
      <c r="E658" s="56" t="s">
        <v>22</v>
      </c>
      <c r="F658" s="56" t="s">
        <v>23</v>
      </c>
      <c r="G658" s="68" t="s">
        <v>24</v>
      </c>
      <c r="H658" s="53" t="s">
        <v>9</v>
      </c>
      <c r="I658" s="197" t="s">
        <v>398</v>
      </c>
      <c r="J658" s="198"/>
      <c r="K658" s="199" t="s">
        <v>397</v>
      </c>
      <c r="L658" s="200"/>
      <c r="S658" s="13" t="str">
        <f t="shared" si="40"/>
        <v/>
      </c>
    </row>
    <row r="659" spans="1:19" s="12" customFormat="1" ht="24" customHeight="1" thickBot="1" x14ac:dyDescent="0.3">
      <c r="A659" s="215"/>
      <c r="B659" s="216"/>
      <c r="C659" s="51" t="s">
        <v>13</v>
      </c>
      <c r="D659" s="27" t="s">
        <v>13</v>
      </c>
      <c r="E659" s="26" t="s">
        <v>13</v>
      </c>
      <c r="F659" s="26" t="s">
        <v>13</v>
      </c>
      <c r="G659" s="26" t="s">
        <v>13</v>
      </c>
      <c r="H659" s="25" t="s">
        <v>13</v>
      </c>
      <c r="I659" s="191" t="s">
        <v>13</v>
      </c>
      <c r="J659" s="192" t="s">
        <v>14</v>
      </c>
      <c r="K659" s="191" t="s">
        <v>13</v>
      </c>
      <c r="L659" s="192" t="s">
        <v>14</v>
      </c>
      <c r="S659" s="13" t="str">
        <f t="shared" si="40"/>
        <v/>
      </c>
    </row>
    <row r="660" spans="1:19" s="20" customFormat="1" ht="30" customHeight="1" x14ac:dyDescent="0.25">
      <c r="A660" s="219" t="s">
        <v>354</v>
      </c>
      <c r="B660" s="220"/>
      <c r="C660" s="67">
        <v>193923</v>
      </c>
      <c r="D660" s="23">
        <v>190494</v>
      </c>
      <c r="E660" s="22">
        <v>0</v>
      </c>
      <c r="F660" s="22">
        <v>0</v>
      </c>
      <c r="G660" s="66">
        <v>0</v>
      </c>
      <c r="H660" s="65">
        <v>190494</v>
      </c>
      <c r="I660" s="183">
        <v>-3429</v>
      </c>
      <c r="J660" s="184">
        <v>-1.7682275954889311E-2</v>
      </c>
      <c r="K660" s="183">
        <v>-6374</v>
      </c>
      <c r="L660" s="186">
        <v>-3.2868715933643766E-2</v>
      </c>
      <c r="R660" s="13" t="str">
        <f>IF(H660&lt;0,"Amend formula","")</f>
        <v/>
      </c>
      <c r="S660" s="13" t="str">
        <f t="shared" si="40"/>
        <v/>
      </c>
    </row>
    <row r="661" spans="1:19" s="12" customFormat="1" ht="30" customHeight="1" x14ac:dyDescent="0.25">
      <c r="A661" s="19" t="s">
        <v>29</v>
      </c>
      <c r="B661" s="18" t="s">
        <v>354</v>
      </c>
      <c r="C661" s="38">
        <v>193923</v>
      </c>
      <c r="D661" s="16">
        <v>190494</v>
      </c>
      <c r="E661" s="37">
        <v>0</v>
      </c>
      <c r="F661" s="37">
        <v>0</v>
      </c>
      <c r="G661" s="59">
        <v>0</v>
      </c>
      <c r="H661" s="14">
        <v>190494</v>
      </c>
      <c r="I661" s="168">
        <v>-3429</v>
      </c>
      <c r="J661" s="169">
        <v>-1.7682275954889311E-2</v>
      </c>
      <c r="K661" s="168">
        <v>-6374</v>
      </c>
      <c r="L661" s="170">
        <v>-3.2868715933643766E-2</v>
      </c>
      <c r="R661" s="13" t="str">
        <f t="shared" ref="R661:R686" si="41">IF(H661&lt;0,"Amend formula","")</f>
        <v/>
      </c>
      <c r="S661" s="13" t="str">
        <f t="shared" si="40"/>
        <v/>
      </c>
    </row>
    <row r="662" spans="1:19" s="20" customFormat="1" ht="30" customHeight="1" x14ac:dyDescent="0.25">
      <c r="A662" s="226" t="s">
        <v>355</v>
      </c>
      <c r="B662" s="227"/>
      <c r="C662" s="42">
        <v>25441</v>
      </c>
      <c r="D662" s="63">
        <v>23919</v>
      </c>
      <c r="E662" s="62">
        <v>0</v>
      </c>
      <c r="F662" s="62">
        <v>-490</v>
      </c>
      <c r="G662" s="61">
        <v>0</v>
      </c>
      <c r="H662" s="60">
        <v>23429</v>
      </c>
      <c r="I662" s="183">
        <v>-2012</v>
      </c>
      <c r="J662" s="184">
        <v>-7.9084941629652919E-2</v>
      </c>
      <c r="K662" s="183">
        <v>-2374</v>
      </c>
      <c r="L662" s="186">
        <v>-9.3313942062025867E-2</v>
      </c>
      <c r="R662" s="13" t="str">
        <f t="shared" si="41"/>
        <v/>
      </c>
      <c r="S662" s="13" t="str">
        <f t="shared" si="40"/>
        <v/>
      </c>
    </row>
    <row r="663" spans="1:19" s="20" customFormat="1" ht="45" customHeight="1" x14ac:dyDescent="0.25">
      <c r="A663" s="226" t="s">
        <v>356</v>
      </c>
      <c r="B663" s="227"/>
      <c r="C663" s="42">
        <v>16000</v>
      </c>
      <c r="D663" s="63">
        <v>16000</v>
      </c>
      <c r="E663" s="62">
        <v>0</v>
      </c>
      <c r="F663" s="62">
        <v>0</v>
      </c>
      <c r="G663" s="61">
        <v>0</v>
      </c>
      <c r="H663" s="60">
        <v>16000</v>
      </c>
      <c r="I663" s="183">
        <v>0</v>
      </c>
      <c r="J663" s="184">
        <v>0</v>
      </c>
      <c r="K663" s="183">
        <v>-247</v>
      </c>
      <c r="L663" s="186">
        <v>-1.54375E-2</v>
      </c>
      <c r="R663" s="13" t="str">
        <f t="shared" si="41"/>
        <v/>
      </c>
      <c r="S663" s="13" t="str">
        <f t="shared" si="40"/>
        <v/>
      </c>
    </row>
    <row r="664" spans="1:19" s="20" customFormat="1" ht="30" customHeight="1" x14ac:dyDescent="0.25">
      <c r="A664" s="226" t="s">
        <v>357</v>
      </c>
      <c r="B664" s="227"/>
      <c r="C664" s="42">
        <v>17047</v>
      </c>
      <c r="D664" s="63">
        <v>14952</v>
      </c>
      <c r="E664" s="62">
        <v>0</v>
      </c>
      <c r="F664" s="62">
        <v>0</v>
      </c>
      <c r="G664" s="61">
        <v>0</v>
      </c>
      <c r="H664" s="60">
        <v>14952</v>
      </c>
      <c r="I664" s="183">
        <v>-2095</v>
      </c>
      <c r="J664" s="184">
        <v>-0.12289552413914472</v>
      </c>
      <c r="K664" s="183">
        <v>-2326</v>
      </c>
      <c r="L664" s="186">
        <v>-0.13644629553587143</v>
      </c>
      <c r="R664" s="13" t="str">
        <f t="shared" si="41"/>
        <v/>
      </c>
      <c r="S664" s="13" t="str">
        <f t="shared" si="40"/>
        <v/>
      </c>
    </row>
    <row r="665" spans="1:19" s="20" customFormat="1" ht="30" customHeight="1" x14ac:dyDescent="0.25">
      <c r="A665" s="226" t="s">
        <v>358</v>
      </c>
      <c r="B665" s="227"/>
      <c r="C665" s="42">
        <v>3966</v>
      </c>
      <c r="D665" s="63">
        <v>3721</v>
      </c>
      <c r="E665" s="62">
        <v>0</v>
      </c>
      <c r="F665" s="62">
        <v>0</v>
      </c>
      <c r="G665" s="61">
        <v>0</v>
      </c>
      <c r="H665" s="60">
        <v>3721</v>
      </c>
      <c r="I665" s="183">
        <v>-245</v>
      </c>
      <c r="J665" s="184">
        <v>-6.1775088250126071E-2</v>
      </c>
      <c r="K665" s="183">
        <v>-303</v>
      </c>
      <c r="L665" s="186">
        <v>-7.6399394856278363E-2</v>
      </c>
      <c r="R665" s="13" t="str">
        <f t="shared" si="41"/>
        <v/>
      </c>
      <c r="S665" s="13" t="str">
        <f t="shared" si="40"/>
        <v/>
      </c>
    </row>
    <row r="666" spans="1:19" s="12" customFormat="1" ht="30" customHeight="1" x14ac:dyDescent="0.25">
      <c r="A666" s="19" t="s">
        <v>29</v>
      </c>
      <c r="B666" s="18" t="s">
        <v>359</v>
      </c>
      <c r="C666" s="38">
        <v>62454</v>
      </c>
      <c r="D666" s="16">
        <v>58592</v>
      </c>
      <c r="E666" s="37">
        <v>0</v>
      </c>
      <c r="F666" s="37">
        <v>-490</v>
      </c>
      <c r="G666" s="59">
        <v>0</v>
      </c>
      <c r="H666" s="14">
        <v>58102</v>
      </c>
      <c r="I666" s="168">
        <v>-4352</v>
      </c>
      <c r="J666" s="169">
        <v>-6.9683286899157787E-2</v>
      </c>
      <c r="K666" s="168">
        <v>-5250</v>
      </c>
      <c r="L666" s="170">
        <v>-8.4061869535978481E-2</v>
      </c>
      <c r="R666" s="13" t="str">
        <f t="shared" si="41"/>
        <v/>
      </c>
      <c r="S666" s="13" t="str">
        <f t="shared" si="40"/>
        <v/>
      </c>
    </row>
    <row r="667" spans="1:19" s="20" customFormat="1" ht="30" customHeight="1" x14ac:dyDescent="0.25">
      <c r="A667" s="226" t="s">
        <v>360</v>
      </c>
      <c r="B667" s="227"/>
      <c r="C667" s="42">
        <v>1207</v>
      </c>
      <c r="D667" s="63">
        <v>1246</v>
      </c>
      <c r="E667" s="62">
        <v>0</v>
      </c>
      <c r="F667" s="62">
        <v>0</v>
      </c>
      <c r="G667" s="61">
        <v>0</v>
      </c>
      <c r="H667" s="60">
        <v>1246</v>
      </c>
      <c r="I667" s="183">
        <v>39</v>
      </c>
      <c r="J667" s="184">
        <v>3.2311516155758079E-2</v>
      </c>
      <c r="K667" s="183">
        <v>20</v>
      </c>
      <c r="L667" s="186">
        <v>1.6570008285004142E-2</v>
      </c>
      <c r="R667" s="13" t="str">
        <f t="shared" si="41"/>
        <v/>
      </c>
      <c r="S667" s="13" t="str">
        <f t="shared" si="40"/>
        <v/>
      </c>
    </row>
    <row r="668" spans="1:19" s="20" customFormat="1" ht="30" customHeight="1" x14ac:dyDescent="0.25">
      <c r="A668" s="226" t="s">
        <v>361</v>
      </c>
      <c r="B668" s="227"/>
      <c r="C668" s="42">
        <v>409</v>
      </c>
      <c r="D668" s="63">
        <v>419</v>
      </c>
      <c r="E668" s="62">
        <v>0</v>
      </c>
      <c r="F668" s="62">
        <v>0</v>
      </c>
      <c r="G668" s="61">
        <v>0</v>
      </c>
      <c r="H668" s="60">
        <v>419</v>
      </c>
      <c r="I668" s="183">
        <v>10</v>
      </c>
      <c r="J668" s="184">
        <v>2.4449877750611249E-2</v>
      </c>
      <c r="K668" s="183">
        <v>4</v>
      </c>
      <c r="L668" s="186">
        <v>9.7799511002444987E-3</v>
      </c>
      <c r="R668" s="13" t="str">
        <f t="shared" si="41"/>
        <v/>
      </c>
      <c r="S668" s="13" t="str">
        <f t="shared" si="40"/>
        <v/>
      </c>
    </row>
    <row r="669" spans="1:19" s="20" customFormat="1" ht="30" customHeight="1" x14ac:dyDescent="0.25">
      <c r="A669" s="226" t="s">
        <v>362</v>
      </c>
      <c r="B669" s="227"/>
      <c r="C669" s="42">
        <v>1925</v>
      </c>
      <c r="D669" s="63">
        <v>1925</v>
      </c>
      <c r="E669" s="62">
        <v>0</v>
      </c>
      <c r="F669" s="62">
        <v>0</v>
      </c>
      <c r="G669" s="61">
        <v>0</v>
      </c>
      <c r="H669" s="60">
        <v>1925</v>
      </c>
      <c r="I669" s="183">
        <v>0</v>
      </c>
      <c r="J669" s="184">
        <v>0</v>
      </c>
      <c r="K669" s="183">
        <v>-30</v>
      </c>
      <c r="L669" s="186">
        <v>-1.5584415584415584E-2</v>
      </c>
      <c r="R669" s="13" t="str">
        <f t="shared" si="41"/>
        <v/>
      </c>
      <c r="S669" s="13" t="str">
        <f t="shared" si="40"/>
        <v/>
      </c>
    </row>
    <row r="670" spans="1:19" s="12" customFormat="1" ht="30" customHeight="1" x14ac:dyDescent="0.25">
      <c r="A670" s="19" t="s">
        <v>29</v>
      </c>
      <c r="B670" s="18" t="s">
        <v>363</v>
      </c>
      <c r="C670" s="38">
        <v>3541</v>
      </c>
      <c r="D670" s="16">
        <v>3590</v>
      </c>
      <c r="E670" s="37">
        <v>0</v>
      </c>
      <c r="F670" s="37">
        <v>0</v>
      </c>
      <c r="G670" s="59">
        <v>0</v>
      </c>
      <c r="H670" s="14">
        <v>3590</v>
      </c>
      <c r="I670" s="168">
        <v>49</v>
      </c>
      <c r="J670" s="169">
        <v>1.383789889861621E-2</v>
      </c>
      <c r="K670" s="168">
        <v>-7</v>
      </c>
      <c r="L670" s="170">
        <v>-1.9768426998023158E-3</v>
      </c>
      <c r="R670" s="13" t="str">
        <f t="shared" si="41"/>
        <v/>
      </c>
      <c r="S670" s="13" t="str">
        <f t="shared" si="40"/>
        <v/>
      </c>
    </row>
    <row r="671" spans="1:19" s="20" customFormat="1" ht="30" customHeight="1" x14ac:dyDescent="0.25">
      <c r="A671" s="226" t="s">
        <v>364</v>
      </c>
      <c r="B671" s="227"/>
      <c r="C671" s="42">
        <v>1460</v>
      </c>
      <c r="D671" s="63">
        <v>1460</v>
      </c>
      <c r="E671" s="62">
        <v>0</v>
      </c>
      <c r="F671" s="62">
        <v>0</v>
      </c>
      <c r="G671" s="61">
        <v>0</v>
      </c>
      <c r="H671" s="60">
        <v>1460</v>
      </c>
      <c r="I671" s="183">
        <v>0</v>
      </c>
      <c r="J671" s="184">
        <v>0</v>
      </c>
      <c r="K671" s="183">
        <v>-23</v>
      </c>
      <c r="L671" s="186">
        <v>-1.5753424657534248E-2</v>
      </c>
      <c r="R671" s="13" t="str">
        <f t="shared" si="41"/>
        <v/>
      </c>
      <c r="S671" s="13" t="str">
        <f t="shared" si="40"/>
        <v/>
      </c>
    </row>
    <row r="672" spans="1:19" s="20" customFormat="1" ht="30" customHeight="1" x14ac:dyDescent="0.25">
      <c r="A672" s="226" t="s">
        <v>365</v>
      </c>
      <c r="B672" s="227"/>
      <c r="C672" s="42">
        <v>4068</v>
      </c>
      <c r="D672" s="63">
        <v>4068</v>
      </c>
      <c r="E672" s="62">
        <v>0</v>
      </c>
      <c r="F672" s="62">
        <v>0</v>
      </c>
      <c r="G672" s="61">
        <v>0</v>
      </c>
      <c r="H672" s="60">
        <v>4068</v>
      </c>
      <c r="I672" s="183">
        <v>0</v>
      </c>
      <c r="J672" s="184">
        <v>0</v>
      </c>
      <c r="K672" s="183">
        <v>-63</v>
      </c>
      <c r="L672" s="186">
        <v>-1.5486725663716814E-2</v>
      </c>
      <c r="R672" s="13" t="str">
        <f t="shared" si="41"/>
        <v/>
      </c>
      <c r="S672" s="13" t="str">
        <f t="shared" si="40"/>
        <v/>
      </c>
    </row>
    <row r="673" spans="1:19" s="20" customFormat="1" ht="30" customHeight="1" x14ac:dyDescent="0.25">
      <c r="A673" s="226" t="s">
        <v>366</v>
      </c>
      <c r="B673" s="227"/>
      <c r="C673" s="42">
        <v>0</v>
      </c>
      <c r="D673" s="63">
        <v>0</v>
      </c>
      <c r="E673" s="62">
        <v>0</v>
      </c>
      <c r="F673" s="62">
        <v>490</v>
      </c>
      <c r="G673" s="61">
        <v>0</v>
      </c>
      <c r="H673" s="60">
        <v>490</v>
      </c>
      <c r="I673" s="183">
        <v>490</v>
      </c>
      <c r="J673" s="184">
        <v>0</v>
      </c>
      <c r="K673" s="183">
        <v>482</v>
      </c>
      <c r="L673" s="186">
        <v>0</v>
      </c>
      <c r="R673" s="13" t="str">
        <f t="shared" si="41"/>
        <v/>
      </c>
      <c r="S673" s="13" t="str">
        <f t="shared" si="40"/>
        <v/>
      </c>
    </row>
    <row r="674" spans="1:19" s="20" customFormat="1" ht="30" customHeight="1" x14ac:dyDescent="0.25">
      <c r="A674" s="226" t="s">
        <v>367</v>
      </c>
      <c r="B674" s="227"/>
      <c r="C674" s="42">
        <v>450</v>
      </c>
      <c r="D674" s="63">
        <v>450</v>
      </c>
      <c r="E674" s="62">
        <v>0</v>
      </c>
      <c r="F674" s="62">
        <v>0</v>
      </c>
      <c r="G674" s="61">
        <v>0</v>
      </c>
      <c r="H674" s="60">
        <v>450</v>
      </c>
      <c r="I674" s="183">
        <v>0</v>
      </c>
      <c r="J674" s="184">
        <v>0</v>
      </c>
      <c r="K674" s="183">
        <v>-7</v>
      </c>
      <c r="L674" s="186">
        <v>-1.5555555555555555E-2</v>
      </c>
      <c r="R674" s="13" t="str">
        <f t="shared" si="41"/>
        <v/>
      </c>
      <c r="S674" s="13" t="str">
        <f t="shared" si="40"/>
        <v/>
      </c>
    </row>
    <row r="675" spans="1:19" s="12" customFormat="1" ht="30" customHeight="1" x14ac:dyDescent="0.25">
      <c r="A675" s="19" t="s">
        <v>29</v>
      </c>
      <c r="B675" s="18" t="s">
        <v>368</v>
      </c>
      <c r="C675" s="38">
        <v>5978</v>
      </c>
      <c r="D675" s="16">
        <v>5978</v>
      </c>
      <c r="E675" s="37">
        <v>0</v>
      </c>
      <c r="F675" s="37">
        <v>490</v>
      </c>
      <c r="G675" s="59">
        <v>0</v>
      </c>
      <c r="H675" s="14">
        <v>6468</v>
      </c>
      <c r="I675" s="168">
        <v>490</v>
      </c>
      <c r="J675" s="169">
        <v>8.1967213114754092E-2</v>
      </c>
      <c r="K675" s="168">
        <v>390</v>
      </c>
      <c r="L675" s="170">
        <v>6.5239210438273673E-2</v>
      </c>
      <c r="R675" s="13" t="str">
        <f t="shared" si="41"/>
        <v/>
      </c>
      <c r="S675" s="13" t="str">
        <f t="shared" si="40"/>
        <v/>
      </c>
    </row>
    <row r="676" spans="1:19" s="20" customFormat="1" ht="30" customHeight="1" x14ac:dyDescent="0.25">
      <c r="A676" s="226" t="s">
        <v>369</v>
      </c>
      <c r="B676" s="227"/>
      <c r="C676" s="42">
        <v>7500</v>
      </c>
      <c r="D676" s="63">
        <v>6000</v>
      </c>
      <c r="E676" s="62">
        <v>0</v>
      </c>
      <c r="F676" s="62">
        <v>0</v>
      </c>
      <c r="G676" s="61">
        <v>0</v>
      </c>
      <c r="H676" s="60">
        <v>6000</v>
      </c>
      <c r="I676" s="183">
        <v>-1500</v>
      </c>
      <c r="J676" s="184">
        <v>-0.2</v>
      </c>
      <c r="K676" s="183">
        <v>-1593</v>
      </c>
      <c r="L676" s="186">
        <v>-0.21240000000000001</v>
      </c>
      <c r="R676" s="13" t="str">
        <f t="shared" si="41"/>
        <v/>
      </c>
      <c r="S676" s="13" t="str">
        <f t="shared" si="40"/>
        <v/>
      </c>
    </row>
    <row r="677" spans="1:19" s="20" customFormat="1" ht="30" customHeight="1" x14ac:dyDescent="0.25">
      <c r="A677" s="226" t="s">
        <v>370</v>
      </c>
      <c r="B677" s="227"/>
      <c r="C677" s="42">
        <v>0</v>
      </c>
      <c r="D677" s="63">
        <v>0</v>
      </c>
      <c r="E677" s="62">
        <v>0</v>
      </c>
      <c r="F677" s="62">
        <v>0</v>
      </c>
      <c r="G677" s="62">
        <v>100</v>
      </c>
      <c r="H677" s="60">
        <v>100</v>
      </c>
      <c r="I677" s="183">
        <v>100</v>
      </c>
      <c r="J677" s="184">
        <v>0</v>
      </c>
      <c r="K677" s="183">
        <v>98</v>
      </c>
      <c r="L677" s="186">
        <v>0</v>
      </c>
      <c r="R677" s="13" t="str">
        <f t="shared" si="41"/>
        <v/>
      </c>
      <c r="S677" s="13" t="str">
        <f t="shared" si="40"/>
        <v/>
      </c>
    </row>
    <row r="678" spans="1:19" s="20" customFormat="1" ht="30" customHeight="1" x14ac:dyDescent="0.25">
      <c r="A678" s="226" t="s">
        <v>371</v>
      </c>
      <c r="B678" s="227"/>
      <c r="C678" s="42">
        <v>1625</v>
      </c>
      <c r="D678" s="63">
        <v>4440</v>
      </c>
      <c r="E678" s="62">
        <v>0</v>
      </c>
      <c r="F678" s="62">
        <v>0</v>
      </c>
      <c r="G678" s="61">
        <v>-145</v>
      </c>
      <c r="H678" s="60">
        <v>4295</v>
      </c>
      <c r="I678" s="183">
        <v>2670</v>
      </c>
      <c r="J678" s="184">
        <v>1.6430769230769231</v>
      </c>
      <c r="K678" s="183">
        <v>2604</v>
      </c>
      <c r="L678" s="186">
        <v>1.6024615384615384</v>
      </c>
      <c r="R678" s="13" t="str">
        <f t="shared" si="41"/>
        <v/>
      </c>
      <c r="S678" s="13" t="str">
        <f t="shared" si="40"/>
        <v/>
      </c>
    </row>
    <row r="679" spans="1:19" s="12" customFormat="1" ht="30" customHeight="1" x14ac:dyDescent="0.25">
      <c r="A679" s="19" t="s">
        <v>29</v>
      </c>
      <c r="B679" s="18" t="s">
        <v>372</v>
      </c>
      <c r="C679" s="38">
        <v>9125</v>
      </c>
      <c r="D679" s="16">
        <v>10440</v>
      </c>
      <c r="E679" s="37">
        <v>0</v>
      </c>
      <c r="F679" s="37">
        <v>0</v>
      </c>
      <c r="G679" s="59">
        <v>-45</v>
      </c>
      <c r="H679" s="14">
        <v>10395</v>
      </c>
      <c r="I679" s="168">
        <v>1270</v>
      </c>
      <c r="J679" s="169">
        <v>0.13917808219178082</v>
      </c>
      <c r="K679" s="168">
        <v>1109</v>
      </c>
      <c r="L679" s="170">
        <v>0.12153424657534247</v>
      </c>
      <c r="R679" s="13" t="str">
        <f t="shared" si="41"/>
        <v/>
      </c>
      <c r="S679" s="13" t="str">
        <f t="shared" si="40"/>
        <v/>
      </c>
    </row>
    <row r="680" spans="1:19" s="20" customFormat="1" ht="30" customHeight="1" x14ac:dyDescent="0.25">
      <c r="A680" s="226" t="s">
        <v>373</v>
      </c>
      <c r="B680" s="227"/>
      <c r="C680" s="42">
        <v>272</v>
      </c>
      <c r="D680" s="63">
        <v>261</v>
      </c>
      <c r="E680" s="62">
        <v>0</v>
      </c>
      <c r="F680" s="62">
        <v>-261</v>
      </c>
      <c r="G680" s="61">
        <v>0</v>
      </c>
      <c r="H680" s="60">
        <v>0</v>
      </c>
      <c r="I680" s="183">
        <v>-272</v>
      </c>
      <c r="J680" s="184">
        <v>-1</v>
      </c>
      <c r="K680" s="183">
        <v>-272</v>
      </c>
      <c r="L680" s="186">
        <v>-1</v>
      </c>
      <c r="R680" s="13" t="str">
        <f t="shared" si="41"/>
        <v/>
      </c>
      <c r="S680" s="13" t="str">
        <f t="shared" si="40"/>
        <v/>
      </c>
    </row>
    <row r="681" spans="1:19" s="20" customFormat="1" ht="30" customHeight="1" x14ac:dyDescent="0.25">
      <c r="A681" s="226" t="s">
        <v>374</v>
      </c>
      <c r="B681" s="227"/>
      <c r="C681" s="42">
        <v>0</v>
      </c>
      <c r="D681" s="63">
        <v>0</v>
      </c>
      <c r="E681" s="62">
        <v>0</v>
      </c>
      <c r="F681" s="62">
        <v>261</v>
      </c>
      <c r="G681" s="61">
        <v>0</v>
      </c>
      <c r="H681" s="60">
        <v>261</v>
      </c>
      <c r="I681" s="183">
        <v>261</v>
      </c>
      <c r="J681" s="184">
        <v>0</v>
      </c>
      <c r="K681" s="183">
        <v>257</v>
      </c>
      <c r="L681" s="186">
        <v>0</v>
      </c>
      <c r="R681" s="13" t="str">
        <f t="shared" si="41"/>
        <v/>
      </c>
      <c r="S681" s="13" t="str">
        <f t="shared" si="40"/>
        <v/>
      </c>
    </row>
    <row r="682" spans="1:19" s="20" customFormat="1" ht="30" customHeight="1" x14ac:dyDescent="0.25">
      <c r="A682" s="226" t="s">
        <v>375</v>
      </c>
      <c r="B682" s="227"/>
      <c r="C682" s="42">
        <v>3000</v>
      </c>
      <c r="D682" s="63">
        <v>3000</v>
      </c>
      <c r="E682" s="62">
        <v>0</v>
      </c>
      <c r="F682" s="62">
        <v>0</v>
      </c>
      <c r="G682" s="61">
        <v>0</v>
      </c>
      <c r="H682" s="60">
        <v>3000</v>
      </c>
      <c r="I682" s="183">
        <v>0</v>
      </c>
      <c r="J682" s="184">
        <v>0</v>
      </c>
      <c r="K682" s="183">
        <v>-46</v>
      </c>
      <c r="L682" s="186">
        <v>-1.5333333333333332E-2</v>
      </c>
      <c r="R682" s="13" t="str">
        <f t="shared" si="41"/>
        <v/>
      </c>
      <c r="S682" s="13" t="str">
        <f t="shared" si="40"/>
        <v/>
      </c>
    </row>
    <row r="683" spans="1:19" s="12" customFormat="1" ht="30" customHeight="1" x14ac:dyDescent="0.25">
      <c r="A683" s="19" t="s">
        <v>29</v>
      </c>
      <c r="B683" s="18" t="s">
        <v>376</v>
      </c>
      <c r="C683" s="38">
        <v>3272</v>
      </c>
      <c r="D683" s="16">
        <v>3261</v>
      </c>
      <c r="E683" s="37">
        <v>0</v>
      </c>
      <c r="F683" s="37">
        <v>0</v>
      </c>
      <c r="G683" s="59">
        <v>0</v>
      </c>
      <c r="H683" s="14">
        <v>3261</v>
      </c>
      <c r="I683" s="168">
        <v>-11</v>
      </c>
      <c r="J683" s="169">
        <v>-3.3618581907090463E-3</v>
      </c>
      <c r="K683" s="168">
        <v>-61</v>
      </c>
      <c r="L683" s="170">
        <v>-1.8643031784841075E-2</v>
      </c>
      <c r="R683" s="13" t="str">
        <f t="shared" si="41"/>
        <v/>
      </c>
      <c r="S683" s="13" t="str">
        <f t="shared" si="40"/>
        <v/>
      </c>
    </row>
    <row r="684" spans="1:19" s="20" customFormat="1" ht="30" customHeight="1" x14ac:dyDescent="0.25">
      <c r="A684" s="226" t="s">
        <v>377</v>
      </c>
      <c r="B684" s="227"/>
      <c r="C684" s="42">
        <v>372</v>
      </c>
      <c r="D684" s="63">
        <v>356</v>
      </c>
      <c r="E684" s="62">
        <v>0</v>
      </c>
      <c r="F684" s="62">
        <v>0</v>
      </c>
      <c r="G684" s="61">
        <v>0</v>
      </c>
      <c r="H684" s="60">
        <v>356</v>
      </c>
      <c r="I684" s="183">
        <v>-16</v>
      </c>
      <c r="J684" s="184">
        <v>-4.3010752688172046E-2</v>
      </c>
      <c r="K684" s="183">
        <v>-22</v>
      </c>
      <c r="L684" s="186">
        <v>-5.9139784946236562E-2</v>
      </c>
      <c r="R684" s="13" t="str">
        <f t="shared" si="41"/>
        <v/>
      </c>
      <c r="S684" s="13" t="str">
        <f t="shared" si="40"/>
        <v/>
      </c>
    </row>
    <row r="685" spans="1:19" s="20" customFormat="1" ht="30" customHeight="1" x14ac:dyDescent="0.25">
      <c r="A685" s="226" t="s">
        <v>378</v>
      </c>
      <c r="B685" s="227"/>
      <c r="C685" s="42">
        <v>48</v>
      </c>
      <c r="D685" s="63">
        <v>46</v>
      </c>
      <c r="E685" s="62">
        <v>0</v>
      </c>
      <c r="F685" s="62">
        <v>0</v>
      </c>
      <c r="G685" s="61">
        <v>0</v>
      </c>
      <c r="H685" s="60">
        <v>46</v>
      </c>
      <c r="I685" s="183">
        <v>-2</v>
      </c>
      <c r="J685" s="184">
        <v>-4.1666666666666664E-2</v>
      </c>
      <c r="K685" s="183">
        <v>-3</v>
      </c>
      <c r="L685" s="186">
        <v>-6.25E-2</v>
      </c>
      <c r="R685" s="13" t="str">
        <f t="shared" si="41"/>
        <v/>
      </c>
      <c r="S685" s="13" t="str">
        <f t="shared" si="40"/>
        <v/>
      </c>
    </row>
    <row r="686" spans="1:19" s="12" customFormat="1" ht="30" customHeight="1" thickBot="1" x14ac:dyDescent="0.3">
      <c r="A686" s="19" t="s">
        <v>29</v>
      </c>
      <c r="B686" s="18" t="s">
        <v>379</v>
      </c>
      <c r="C686" s="38">
        <v>420</v>
      </c>
      <c r="D686" s="16">
        <v>402</v>
      </c>
      <c r="E686" s="37">
        <v>0</v>
      </c>
      <c r="F686" s="37">
        <v>0</v>
      </c>
      <c r="G686" s="59">
        <v>0</v>
      </c>
      <c r="H686" s="14">
        <v>402</v>
      </c>
      <c r="I686" s="188">
        <v>-18</v>
      </c>
      <c r="J686" s="189">
        <v>-4.2857142857142858E-2</v>
      </c>
      <c r="K686" s="188">
        <v>-24</v>
      </c>
      <c r="L686" s="170">
        <v>-5.7142857142857141E-2</v>
      </c>
      <c r="R686" s="13" t="str">
        <f t="shared" si="41"/>
        <v/>
      </c>
      <c r="S686" s="13" t="str">
        <f t="shared" si="40"/>
        <v/>
      </c>
    </row>
    <row r="687" spans="1:19" ht="24" customHeight="1" thickBot="1" x14ac:dyDescent="0.3">
      <c r="A687" s="211" t="s">
        <v>21</v>
      </c>
      <c r="B687" s="212"/>
      <c r="C687" s="239" t="s">
        <v>6</v>
      </c>
      <c r="D687" s="208" t="s">
        <v>0</v>
      </c>
      <c r="E687" s="209"/>
      <c r="F687" s="209"/>
      <c r="G687" s="209"/>
      <c r="H687" s="210"/>
      <c r="I687" s="201" t="s">
        <v>396</v>
      </c>
      <c r="J687" s="201"/>
      <c r="K687" s="201"/>
      <c r="L687" s="201"/>
      <c r="N687" s="1"/>
      <c r="O687" s="1"/>
      <c r="S687" s="13" t="str">
        <f t="shared" si="40"/>
        <v/>
      </c>
    </row>
    <row r="688" spans="1:19" s="4" customFormat="1" ht="60" x14ac:dyDescent="0.25">
      <c r="A688" s="213"/>
      <c r="B688" s="214"/>
      <c r="C688" s="240"/>
      <c r="D688" s="69" t="s">
        <v>7</v>
      </c>
      <c r="E688" s="56" t="s">
        <v>22</v>
      </c>
      <c r="F688" s="56" t="s">
        <v>23</v>
      </c>
      <c r="G688" s="68" t="s">
        <v>24</v>
      </c>
      <c r="H688" s="53" t="s">
        <v>9</v>
      </c>
      <c r="I688" s="197" t="s">
        <v>398</v>
      </c>
      <c r="J688" s="198"/>
      <c r="K688" s="199" t="s">
        <v>397</v>
      </c>
      <c r="L688" s="200"/>
      <c r="S688" s="13" t="str">
        <f t="shared" si="40"/>
        <v/>
      </c>
    </row>
    <row r="689" spans="1:21" s="12" customFormat="1" ht="24" customHeight="1" thickBot="1" x14ac:dyDescent="0.3">
      <c r="A689" s="215"/>
      <c r="B689" s="216"/>
      <c r="C689" s="51" t="s">
        <v>13</v>
      </c>
      <c r="D689" s="27" t="s">
        <v>13</v>
      </c>
      <c r="E689" s="26" t="s">
        <v>13</v>
      </c>
      <c r="F689" s="26" t="s">
        <v>13</v>
      </c>
      <c r="G689" s="26" t="s">
        <v>13</v>
      </c>
      <c r="H689" s="25" t="s">
        <v>13</v>
      </c>
      <c r="I689" s="191" t="s">
        <v>13</v>
      </c>
      <c r="J689" s="192" t="s">
        <v>14</v>
      </c>
      <c r="K689" s="191" t="s">
        <v>13</v>
      </c>
      <c r="L689" s="192" t="s">
        <v>14</v>
      </c>
      <c r="S689" s="13" t="str">
        <f t="shared" si="40"/>
        <v/>
      </c>
    </row>
    <row r="690" spans="1:21" s="20" customFormat="1" ht="30" customHeight="1" x14ac:dyDescent="0.25">
      <c r="A690" s="226" t="s">
        <v>380</v>
      </c>
      <c r="B690" s="227"/>
      <c r="C690" s="43">
        <v>925</v>
      </c>
      <c r="D690" s="41">
        <v>925</v>
      </c>
      <c r="E690" s="40">
        <v>0</v>
      </c>
      <c r="F690" s="40">
        <v>0</v>
      </c>
      <c r="G690" s="64">
        <v>0</v>
      </c>
      <c r="H690" s="21">
        <v>925</v>
      </c>
      <c r="I690" s="183">
        <v>0</v>
      </c>
      <c r="J690" s="184">
        <v>0</v>
      </c>
      <c r="K690" s="183">
        <v>-14</v>
      </c>
      <c r="L690" s="186">
        <v>-1.5135135135135135E-2</v>
      </c>
      <c r="R690" s="13" t="str">
        <f t="shared" ref="R690:R704" si="42">IF(H690&lt;0,"Amend formula","")</f>
        <v/>
      </c>
      <c r="S690" s="13" t="str">
        <f t="shared" si="40"/>
        <v/>
      </c>
    </row>
    <row r="691" spans="1:21" s="20" customFormat="1" ht="30" customHeight="1" x14ac:dyDescent="0.25">
      <c r="A691" s="226" t="s">
        <v>381</v>
      </c>
      <c r="B691" s="227"/>
      <c r="C691" s="42">
        <v>0</v>
      </c>
      <c r="D691" s="63">
        <v>0</v>
      </c>
      <c r="E691" s="62">
        <v>0</v>
      </c>
      <c r="F691" s="62">
        <v>5000</v>
      </c>
      <c r="G691" s="61">
        <v>0</v>
      </c>
      <c r="H691" s="60">
        <v>5000</v>
      </c>
      <c r="I691" s="183">
        <v>5000</v>
      </c>
      <c r="J691" s="184">
        <v>0</v>
      </c>
      <c r="K691" s="183">
        <v>4923</v>
      </c>
      <c r="L691" s="186">
        <v>0</v>
      </c>
      <c r="R691" s="13" t="str">
        <f t="shared" si="42"/>
        <v/>
      </c>
      <c r="S691" s="13" t="str">
        <f t="shared" si="40"/>
        <v/>
      </c>
    </row>
    <row r="692" spans="1:21" s="20" customFormat="1" ht="30" customHeight="1" x14ac:dyDescent="0.25">
      <c r="A692" s="226" t="s">
        <v>382</v>
      </c>
      <c r="B692" s="227"/>
      <c r="C692" s="42">
        <v>10404</v>
      </c>
      <c r="D692" s="63">
        <v>11404</v>
      </c>
      <c r="E692" s="62">
        <v>0</v>
      </c>
      <c r="F692" s="62">
        <v>-5000</v>
      </c>
      <c r="G692" s="61">
        <v>0</v>
      </c>
      <c r="H692" s="60">
        <v>6404</v>
      </c>
      <c r="I692" s="183">
        <v>-4000</v>
      </c>
      <c r="J692" s="184">
        <v>-0.38446751249519417</v>
      </c>
      <c r="K692" s="183">
        <v>-4099</v>
      </c>
      <c r="L692" s="186">
        <v>-0.39398308342945021</v>
      </c>
      <c r="R692" s="13" t="str">
        <f t="shared" si="42"/>
        <v/>
      </c>
      <c r="S692" s="13" t="str">
        <f t="shared" si="40"/>
        <v/>
      </c>
    </row>
    <row r="693" spans="1:21" s="12" customFormat="1" ht="30" customHeight="1" x14ac:dyDescent="0.25">
      <c r="A693" s="19" t="s">
        <v>29</v>
      </c>
      <c r="B693" s="18" t="s">
        <v>383</v>
      </c>
      <c r="C693" s="38">
        <v>11329</v>
      </c>
      <c r="D693" s="16">
        <v>12329</v>
      </c>
      <c r="E693" s="37">
        <v>0</v>
      </c>
      <c r="F693" s="37">
        <v>0</v>
      </c>
      <c r="G693" s="59">
        <v>0</v>
      </c>
      <c r="H693" s="14">
        <v>12329</v>
      </c>
      <c r="I693" s="168">
        <v>1000</v>
      </c>
      <c r="J693" s="169">
        <v>8.8269044046252979E-2</v>
      </c>
      <c r="K693" s="168">
        <v>809</v>
      </c>
      <c r="L693" s="170">
        <v>7.1409656633418667E-2</v>
      </c>
      <c r="R693" s="13"/>
      <c r="S693" s="13"/>
    </row>
    <row r="694" spans="1:21" s="20" customFormat="1" ht="30" customHeight="1" x14ac:dyDescent="0.25">
      <c r="A694" s="226" t="s">
        <v>384</v>
      </c>
      <c r="B694" s="227"/>
      <c r="C694" s="42">
        <v>-6596</v>
      </c>
      <c r="D694" s="63">
        <v>-6117</v>
      </c>
      <c r="E694" s="62">
        <v>0</v>
      </c>
      <c r="F694" s="62">
        <v>0</v>
      </c>
      <c r="G694" s="61">
        <v>0</v>
      </c>
      <c r="H694" s="60">
        <v>-6117</v>
      </c>
      <c r="I694" s="183">
        <v>-479</v>
      </c>
      <c r="J694" s="184">
        <v>-7.2619769557307465E-2</v>
      </c>
      <c r="K694" s="183">
        <v>-574</v>
      </c>
      <c r="L694" s="186">
        <v>-8.7022437841115824E-2</v>
      </c>
      <c r="M694" s="182"/>
      <c r="N694" s="196"/>
      <c r="O694" s="196"/>
      <c r="R694" s="13"/>
      <c r="S694" s="13"/>
    </row>
    <row r="695" spans="1:21" s="20" customFormat="1" ht="30" customHeight="1" x14ac:dyDescent="0.25">
      <c r="A695" s="226" t="s">
        <v>385</v>
      </c>
      <c r="B695" s="227"/>
      <c r="C695" s="42">
        <v>5953</v>
      </c>
      <c r="D695" s="63">
        <v>5352</v>
      </c>
      <c r="E695" s="62">
        <v>0</v>
      </c>
      <c r="F695" s="62">
        <v>0</v>
      </c>
      <c r="G695" s="61">
        <v>0</v>
      </c>
      <c r="H695" s="60">
        <v>5352</v>
      </c>
      <c r="I695" s="183">
        <v>-601</v>
      </c>
      <c r="J695" s="184">
        <v>-0.10095750041995633</v>
      </c>
      <c r="K695" s="183">
        <v>-684</v>
      </c>
      <c r="L695" s="186">
        <v>-0.11490005039475895</v>
      </c>
      <c r="M695" s="181"/>
      <c r="N695" s="181"/>
      <c r="O695" s="181"/>
      <c r="R695" s="13"/>
      <c r="S695" s="13"/>
    </row>
    <row r="696" spans="1:21" s="12" customFormat="1" ht="30" customHeight="1" x14ac:dyDescent="0.25">
      <c r="A696" s="19" t="s">
        <v>29</v>
      </c>
      <c r="B696" s="18" t="s">
        <v>384</v>
      </c>
      <c r="C696" s="38">
        <v>-643</v>
      </c>
      <c r="D696" s="16">
        <v>-765</v>
      </c>
      <c r="E696" s="37">
        <v>0</v>
      </c>
      <c r="F696" s="37">
        <v>0</v>
      </c>
      <c r="G696" s="59">
        <v>0</v>
      </c>
      <c r="H696" s="14">
        <v>-765</v>
      </c>
      <c r="I696" s="155">
        <v>122</v>
      </c>
      <c r="J696" s="156">
        <v>0.18973561430793157</v>
      </c>
      <c r="K696" s="155">
        <v>110</v>
      </c>
      <c r="L696" s="164">
        <v>0.17107309486780714</v>
      </c>
      <c r="M696" s="182"/>
      <c r="N696" s="196"/>
      <c r="O696" s="196"/>
      <c r="R696" s="13"/>
      <c r="S696" s="13"/>
      <c r="T696" s="20"/>
      <c r="U696" s="20"/>
    </row>
    <row r="697" spans="1:21" s="20" customFormat="1" ht="30" customHeight="1" x14ac:dyDescent="0.25">
      <c r="A697" s="226" t="s">
        <v>386</v>
      </c>
      <c r="B697" s="227"/>
      <c r="C697" s="42">
        <v>1507</v>
      </c>
      <c r="D697" s="63">
        <v>1507</v>
      </c>
      <c r="E697" s="62">
        <v>0</v>
      </c>
      <c r="F697" s="62">
        <v>0</v>
      </c>
      <c r="G697" s="61">
        <v>0</v>
      </c>
      <c r="H697" s="60">
        <v>1507</v>
      </c>
      <c r="I697" s="183">
        <v>0</v>
      </c>
      <c r="J697" s="184">
        <v>0</v>
      </c>
      <c r="K697" s="183">
        <v>-23</v>
      </c>
      <c r="L697" s="186">
        <v>-1.5262110152621102E-2</v>
      </c>
      <c r="M697" s="181"/>
      <c r="N697" s="181"/>
      <c r="O697" s="181"/>
      <c r="R697" s="13"/>
      <c r="S697" s="13"/>
    </row>
    <row r="698" spans="1:21" s="12" customFormat="1" ht="30" customHeight="1" x14ac:dyDescent="0.25">
      <c r="A698" s="19" t="s">
        <v>29</v>
      </c>
      <c r="B698" s="18" t="s">
        <v>387</v>
      </c>
      <c r="C698" s="38">
        <v>1507</v>
      </c>
      <c r="D698" s="16">
        <v>1507</v>
      </c>
      <c r="E698" s="37">
        <v>0</v>
      </c>
      <c r="F698" s="37">
        <v>0</v>
      </c>
      <c r="G698" s="59">
        <v>0</v>
      </c>
      <c r="H698" s="14">
        <v>1507</v>
      </c>
      <c r="I698" s="155">
        <v>0</v>
      </c>
      <c r="J698" s="156">
        <v>0</v>
      </c>
      <c r="K698" s="155">
        <v>-23</v>
      </c>
      <c r="L698" s="164">
        <v>-1.5262110152621102E-2</v>
      </c>
      <c r="R698" s="13" t="str">
        <f t="shared" si="42"/>
        <v/>
      </c>
      <c r="S698" s="13" t="str">
        <f t="shared" si="40"/>
        <v/>
      </c>
    </row>
    <row r="699" spans="1:21" s="20" customFormat="1" ht="30" customHeight="1" x14ac:dyDescent="0.25">
      <c r="A699" s="226" t="s">
        <v>388</v>
      </c>
      <c r="B699" s="227"/>
      <c r="C699" s="43">
        <v>5000</v>
      </c>
      <c r="D699" s="41">
        <v>2562</v>
      </c>
      <c r="E699" s="47">
        <v>2438</v>
      </c>
      <c r="F699" s="47">
        <v>0</v>
      </c>
      <c r="G699" s="47">
        <v>0</v>
      </c>
      <c r="H699" s="21">
        <v>5000</v>
      </c>
      <c r="I699" s="183">
        <v>0</v>
      </c>
      <c r="J699" s="184">
        <v>0</v>
      </c>
      <c r="K699" s="183">
        <v>-77</v>
      </c>
      <c r="L699" s="186">
        <v>-1.54E-2</v>
      </c>
      <c r="R699" s="13" t="str">
        <f t="shared" si="42"/>
        <v/>
      </c>
      <c r="S699" s="13" t="str">
        <f t="shared" si="40"/>
        <v/>
      </c>
    </row>
    <row r="700" spans="1:21" s="12" customFormat="1" ht="36" customHeight="1" x14ac:dyDescent="0.25">
      <c r="A700" s="19" t="s">
        <v>29</v>
      </c>
      <c r="B700" s="18" t="s">
        <v>388</v>
      </c>
      <c r="C700" s="38">
        <v>5000</v>
      </c>
      <c r="D700" s="16">
        <v>2562</v>
      </c>
      <c r="E700" s="37">
        <v>2438</v>
      </c>
      <c r="F700" s="37">
        <v>0</v>
      </c>
      <c r="G700" s="36">
        <v>0</v>
      </c>
      <c r="H700" s="14">
        <v>5000</v>
      </c>
      <c r="I700" s="155">
        <v>0</v>
      </c>
      <c r="J700" s="156">
        <v>0</v>
      </c>
      <c r="K700" s="155">
        <v>-77</v>
      </c>
      <c r="L700" s="164">
        <v>-1.54E-2</v>
      </c>
      <c r="R700" s="13" t="str">
        <f t="shared" si="42"/>
        <v/>
      </c>
      <c r="S700" s="13" t="str">
        <f t="shared" si="40"/>
        <v/>
      </c>
    </row>
    <row r="701" spans="1:21" s="20" customFormat="1" ht="30" customHeight="1" x14ac:dyDescent="0.25">
      <c r="A701" s="226" t="s">
        <v>389</v>
      </c>
      <c r="B701" s="227"/>
      <c r="C701" s="43">
        <v>200</v>
      </c>
      <c r="D701" s="41">
        <v>0</v>
      </c>
      <c r="E701" s="47">
        <v>200</v>
      </c>
      <c r="F701" s="47">
        <v>0</v>
      </c>
      <c r="G701" s="47">
        <v>0</v>
      </c>
      <c r="H701" s="21">
        <v>200</v>
      </c>
      <c r="I701" s="183">
        <v>0</v>
      </c>
      <c r="J701" s="184">
        <v>0</v>
      </c>
      <c r="K701" s="183">
        <v>-3</v>
      </c>
      <c r="L701" s="186">
        <v>-1.4999999999999999E-2</v>
      </c>
      <c r="R701" s="13" t="str">
        <f t="shared" si="42"/>
        <v/>
      </c>
      <c r="S701" s="13" t="str">
        <f t="shared" si="40"/>
        <v/>
      </c>
    </row>
    <row r="702" spans="1:21" s="20" customFormat="1" ht="30" customHeight="1" x14ac:dyDescent="0.25">
      <c r="A702" s="226" t="s">
        <v>390</v>
      </c>
      <c r="B702" s="227"/>
      <c r="C702" s="43">
        <v>1916</v>
      </c>
      <c r="D702" s="41">
        <v>1656</v>
      </c>
      <c r="E702" s="47">
        <v>160</v>
      </c>
      <c r="F702" s="47">
        <v>0</v>
      </c>
      <c r="G702" s="47">
        <v>885</v>
      </c>
      <c r="H702" s="21">
        <v>2701</v>
      </c>
      <c r="I702" s="183">
        <v>785</v>
      </c>
      <c r="J702" s="184">
        <v>0.40970772442588727</v>
      </c>
      <c r="K702" s="183">
        <v>743</v>
      </c>
      <c r="L702" s="186">
        <v>0.38778705636743216</v>
      </c>
      <c r="R702" s="13" t="str">
        <f t="shared" si="42"/>
        <v/>
      </c>
      <c r="S702" s="13" t="str">
        <f t="shared" si="40"/>
        <v/>
      </c>
    </row>
    <row r="703" spans="1:21" s="12" customFormat="1" ht="30" customHeight="1" x14ac:dyDescent="0.25">
      <c r="A703" s="19" t="s">
        <v>29</v>
      </c>
      <c r="B703" s="18" t="s">
        <v>391</v>
      </c>
      <c r="C703" s="38">
        <v>2116</v>
      </c>
      <c r="D703" s="16">
        <v>1656</v>
      </c>
      <c r="E703" s="37">
        <v>360</v>
      </c>
      <c r="F703" s="37">
        <v>0</v>
      </c>
      <c r="G703" s="36">
        <v>885</v>
      </c>
      <c r="H703" s="14">
        <v>2901</v>
      </c>
      <c r="I703" s="155">
        <v>785</v>
      </c>
      <c r="J703" s="156">
        <v>0.37098298676748581</v>
      </c>
      <c r="K703" s="155">
        <v>740</v>
      </c>
      <c r="L703" s="164">
        <v>0.34971644612476371</v>
      </c>
      <c r="R703" s="13" t="str">
        <f t="shared" si="42"/>
        <v/>
      </c>
      <c r="S703" s="13" t="str">
        <f t="shared" si="40"/>
        <v/>
      </c>
    </row>
    <row r="704" spans="1:21" s="5" customFormat="1" ht="45" customHeight="1" thickBot="1" x14ac:dyDescent="0.3">
      <c r="A704" s="11" t="s">
        <v>66</v>
      </c>
      <c r="B704" s="10" t="s">
        <v>352</v>
      </c>
      <c r="C704" s="35">
        <v>298022</v>
      </c>
      <c r="D704" s="8">
        <v>290046</v>
      </c>
      <c r="E704" s="33">
        <v>2798</v>
      </c>
      <c r="F704" s="33">
        <v>0</v>
      </c>
      <c r="G704" s="58">
        <v>840</v>
      </c>
      <c r="H704" s="6">
        <v>293684</v>
      </c>
      <c r="I704" s="163">
        <v>-4338</v>
      </c>
      <c r="J704" s="157">
        <v>-1.4555972377878144E-2</v>
      </c>
      <c r="K704" s="163">
        <v>-8879</v>
      </c>
      <c r="L704" s="166">
        <v>-2.9793102522632557E-2</v>
      </c>
      <c r="R704" s="13" t="str">
        <f t="shared" si="42"/>
        <v/>
      </c>
      <c r="S704" s="13" t="str">
        <f t="shared" si="40"/>
        <v/>
      </c>
    </row>
    <row r="705" spans="1:21" x14ac:dyDescent="0.25">
      <c r="I705" s="171"/>
      <c r="J705" s="171"/>
      <c r="K705" s="171"/>
      <c r="L705" s="171"/>
      <c r="M705" s="4"/>
      <c r="S705" s="13" t="str">
        <f t="shared" si="40"/>
        <v/>
      </c>
    </row>
    <row r="706" spans="1:21" x14ac:dyDescent="0.25">
      <c r="S706" s="13" t="str">
        <f t="shared" si="40"/>
        <v/>
      </c>
    </row>
    <row r="707" spans="1:21" ht="15.75" thickBot="1" x14ac:dyDescent="0.3">
      <c r="S707" s="13" t="str">
        <f t="shared" si="40"/>
        <v/>
      </c>
    </row>
    <row r="708" spans="1:21" ht="45" customHeight="1" thickBot="1" x14ac:dyDescent="0.3">
      <c r="A708" s="205" t="s">
        <v>352</v>
      </c>
      <c r="B708" s="206"/>
      <c r="C708" s="206"/>
      <c r="D708" s="206"/>
      <c r="E708" s="206"/>
      <c r="F708" s="206"/>
      <c r="G708" s="206"/>
      <c r="H708" s="206"/>
      <c r="I708" s="206"/>
      <c r="J708" s="206"/>
      <c r="K708" s="206"/>
      <c r="L708" s="206"/>
      <c r="M708" s="207"/>
      <c r="N708" s="171"/>
      <c r="O708" s="171"/>
      <c r="P708" s="171"/>
      <c r="Q708" s="171"/>
      <c r="S708" s="13" t="str">
        <f t="shared" si="40"/>
        <v/>
      </c>
    </row>
    <row r="709" spans="1:21" ht="24" customHeight="1" thickBot="1" x14ac:dyDescent="0.3">
      <c r="A709" s="208" t="s">
        <v>67</v>
      </c>
      <c r="B709" s="209"/>
      <c r="C709" s="209"/>
      <c r="D709" s="209"/>
      <c r="E709" s="209"/>
      <c r="F709" s="209"/>
      <c r="G709" s="209"/>
      <c r="H709" s="209"/>
      <c r="I709" s="209"/>
      <c r="J709" s="209"/>
      <c r="K709" s="209"/>
      <c r="L709" s="209"/>
      <c r="M709" s="210"/>
      <c r="N709" s="171"/>
      <c r="O709" s="171"/>
      <c r="P709" s="171"/>
      <c r="Q709" s="171"/>
      <c r="S709" s="13" t="str">
        <f t="shared" si="40"/>
        <v/>
      </c>
    </row>
    <row r="710" spans="1:21" ht="24" customHeight="1" x14ac:dyDescent="0.25">
      <c r="A710" s="211" t="s">
        <v>21</v>
      </c>
      <c r="B710" s="212"/>
      <c r="C710" s="217" t="s">
        <v>6</v>
      </c>
      <c r="D710" s="202" t="s">
        <v>0</v>
      </c>
      <c r="E710" s="203"/>
      <c r="F710" s="203"/>
      <c r="G710" s="203"/>
      <c r="H710" s="204"/>
      <c r="I710" s="202" t="s">
        <v>1</v>
      </c>
      <c r="J710" s="203"/>
      <c r="K710" s="203"/>
      <c r="L710" s="203"/>
      <c r="M710" s="204"/>
      <c r="N710" s="201" t="s">
        <v>396</v>
      </c>
      <c r="O710" s="201"/>
      <c r="P710" s="201"/>
      <c r="Q710" s="201"/>
      <c r="S710" s="13" t="str">
        <f t="shared" si="40"/>
        <v/>
      </c>
    </row>
    <row r="711" spans="1:21" s="4" customFormat="1" ht="77.45" customHeight="1" x14ac:dyDescent="0.25">
      <c r="A711" s="213"/>
      <c r="B711" s="214"/>
      <c r="C711" s="218"/>
      <c r="D711" s="57" t="s">
        <v>7</v>
      </c>
      <c r="E711" s="56" t="s">
        <v>22</v>
      </c>
      <c r="F711" s="55" t="s">
        <v>23</v>
      </c>
      <c r="G711" s="54" t="s">
        <v>24</v>
      </c>
      <c r="H711" s="53" t="s">
        <v>9</v>
      </c>
      <c r="I711" s="31" t="s">
        <v>10</v>
      </c>
      <c r="J711" s="30" t="s">
        <v>68</v>
      </c>
      <c r="K711" s="30" t="s">
        <v>69</v>
      </c>
      <c r="L711" s="52" t="s">
        <v>70</v>
      </c>
      <c r="M711" s="29" t="s">
        <v>12</v>
      </c>
      <c r="N711" s="197" t="s">
        <v>398</v>
      </c>
      <c r="O711" s="198"/>
      <c r="P711" s="199" t="s">
        <v>397</v>
      </c>
      <c r="Q711" s="200"/>
      <c r="S711" s="13" t="str">
        <f t="shared" ref="S711:S733" si="43">IF(C711&lt;0,"Amend formula","")</f>
        <v/>
      </c>
    </row>
    <row r="712" spans="1:21" s="12" customFormat="1" ht="24" customHeight="1" thickBot="1" x14ac:dyDescent="0.3">
      <c r="A712" s="215"/>
      <c r="B712" s="216"/>
      <c r="C712" s="51" t="s">
        <v>13</v>
      </c>
      <c r="D712" s="27" t="s">
        <v>13</v>
      </c>
      <c r="E712" s="26" t="s">
        <v>13</v>
      </c>
      <c r="F712" s="49" t="s">
        <v>13</v>
      </c>
      <c r="G712" s="50" t="s">
        <v>13</v>
      </c>
      <c r="H712" s="25" t="s">
        <v>13</v>
      </c>
      <c r="I712" s="27" t="s">
        <v>13</v>
      </c>
      <c r="J712" s="26" t="s">
        <v>13</v>
      </c>
      <c r="K712" s="26" t="s">
        <v>13</v>
      </c>
      <c r="L712" s="49" t="s">
        <v>13</v>
      </c>
      <c r="M712" s="25" t="s">
        <v>13</v>
      </c>
      <c r="N712" s="191" t="s">
        <v>13</v>
      </c>
      <c r="O712" s="192" t="s">
        <v>14</v>
      </c>
      <c r="P712" s="191" t="s">
        <v>13</v>
      </c>
      <c r="Q712" s="192" t="s">
        <v>14</v>
      </c>
      <c r="S712" s="13" t="str">
        <f t="shared" si="43"/>
        <v/>
      </c>
    </row>
    <row r="713" spans="1:21" s="20" customFormat="1" ht="30" customHeight="1" x14ac:dyDescent="0.25">
      <c r="A713" s="219" t="s">
        <v>355</v>
      </c>
      <c r="B713" s="220"/>
      <c r="C713" s="42">
        <v>11640</v>
      </c>
      <c r="D713" s="48">
        <v>11658</v>
      </c>
      <c r="E713" s="47">
        <v>0</v>
      </c>
      <c r="F713" s="46">
        <v>0</v>
      </c>
      <c r="G713" s="45">
        <v>0</v>
      </c>
      <c r="H713" s="39">
        <v>11658</v>
      </c>
      <c r="I713" s="41">
        <v>11679</v>
      </c>
      <c r="J713" s="40">
        <v>0</v>
      </c>
      <c r="K713" s="45">
        <v>0</v>
      </c>
      <c r="L713" s="45">
        <v>0</v>
      </c>
      <c r="M713" s="39">
        <v>11679</v>
      </c>
      <c r="N713" s="183">
        <v>18</v>
      </c>
      <c r="O713" s="184">
        <v>1.5463917525773195E-3</v>
      </c>
      <c r="P713" s="183">
        <v>-162</v>
      </c>
      <c r="Q713" s="186">
        <v>-1.3917525773195877E-2</v>
      </c>
      <c r="R713" s="13" t="str">
        <f t="shared" ref="R713:R722" si="44">IF(H713&lt;0,"Amend formula","")</f>
        <v/>
      </c>
      <c r="S713" s="13" t="str">
        <f t="shared" si="43"/>
        <v/>
      </c>
    </row>
    <row r="714" spans="1:21" s="12" customFormat="1" ht="30" customHeight="1" x14ac:dyDescent="0.25">
      <c r="A714" s="19" t="s">
        <v>29</v>
      </c>
      <c r="B714" s="18" t="s">
        <v>392</v>
      </c>
      <c r="C714" s="38">
        <v>11640</v>
      </c>
      <c r="D714" s="16">
        <v>11658</v>
      </c>
      <c r="E714" s="37">
        <v>0</v>
      </c>
      <c r="F714" s="36">
        <v>0</v>
      </c>
      <c r="G714" s="44">
        <v>0</v>
      </c>
      <c r="H714" s="14">
        <v>11658</v>
      </c>
      <c r="I714" s="16">
        <v>11679</v>
      </c>
      <c r="J714" s="37">
        <v>0</v>
      </c>
      <c r="K714" s="37">
        <v>0</v>
      </c>
      <c r="L714" s="36">
        <v>0</v>
      </c>
      <c r="M714" s="14">
        <v>11679</v>
      </c>
      <c r="N714" s="168">
        <v>18</v>
      </c>
      <c r="O714" s="169">
        <v>1.5463917525773195E-3</v>
      </c>
      <c r="P714" s="168">
        <v>-162</v>
      </c>
      <c r="Q714" s="170">
        <v>-1.3917525773195877E-2</v>
      </c>
      <c r="R714" s="13" t="str">
        <f t="shared" si="44"/>
        <v/>
      </c>
      <c r="S714" s="13" t="str">
        <f t="shared" si="43"/>
        <v/>
      </c>
    </row>
    <row r="715" spans="1:21" s="12" customFormat="1" ht="30" customHeight="1" x14ac:dyDescent="0.25">
      <c r="A715" s="226" t="s">
        <v>384</v>
      </c>
      <c r="B715" s="227"/>
      <c r="C715" s="42">
        <v>4881</v>
      </c>
      <c r="D715" s="48">
        <v>3579</v>
      </c>
      <c r="E715" s="47">
        <v>0</v>
      </c>
      <c r="F715" s="46">
        <v>0</v>
      </c>
      <c r="G715" s="45">
        <v>0</v>
      </c>
      <c r="H715" s="39">
        <v>3579</v>
      </c>
      <c r="I715" s="41">
        <v>2613</v>
      </c>
      <c r="J715" s="40">
        <v>0</v>
      </c>
      <c r="K715" s="45">
        <v>0</v>
      </c>
      <c r="L715" s="45">
        <v>0</v>
      </c>
      <c r="M715" s="39">
        <v>2613</v>
      </c>
      <c r="N715" s="183">
        <v>-1302</v>
      </c>
      <c r="O715" s="184">
        <v>-0.26674861708666259</v>
      </c>
      <c r="P715" s="183">
        <v>-1357</v>
      </c>
      <c r="Q715" s="186">
        <v>-0.27801679983609917</v>
      </c>
      <c r="R715" s="13" t="str">
        <f t="shared" si="44"/>
        <v/>
      </c>
      <c r="S715" s="13" t="str">
        <f t="shared" si="43"/>
        <v/>
      </c>
    </row>
    <row r="716" spans="1:21" s="12" customFormat="1" ht="30" customHeight="1" x14ac:dyDescent="0.25">
      <c r="A716" s="226" t="s">
        <v>385</v>
      </c>
      <c r="B716" s="227"/>
      <c r="C716" s="43">
        <v>-4219</v>
      </c>
      <c r="D716" s="48">
        <v>-3302</v>
      </c>
      <c r="E716" s="47">
        <v>0</v>
      </c>
      <c r="F716" s="46">
        <v>0</v>
      </c>
      <c r="G716" s="45">
        <v>0</v>
      </c>
      <c r="H716" s="39">
        <v>-3302</v>
      </c>
      <c r="I716" s="41">
        <v>-2613</v>
      </c>
      <c r="J716" s="40">
        <v>0</v>
      </c>
      <c r="K716" s="45">
        <v>0</v>
      </c>
      <c r="L716" s="45">
        <v>0</v>
      </c>
      <c r="M716" s="39">
        <v>-2613</v>
      </c>
      <c r="N716" s="183">
        <v>-917</v>
      </c>
      <c r="O716" s="184">
        <v>-0.21735008295804692</v>
      </c>
      <c r="P716" s="183">
        <v>-968</v>
      </c>
      <c r="Q716" s="186">
        <v>-0.22943825551078453</v>
      </c>
      <c r="R716" s="178"/>
      <c r="S716" s="196"/>
      <c r="T716" s="196"/>
      <c r="U716" s="196"/>
    </row>
    <row r="717" spans="1:21" s="12" customFormat="1" ht="30" customHeight="1" x14ac:dyDescent="0.25">
      <c r="A717" s="19" t="s">
        <v>29</v>
      </c>
      <c r="B717" s="18" t="s">
        <v>384</v>
      </c>
      <c r="C717" s="38">
        <v>662</v>
      </c>
      <c r="D717" s="16">
        <v>277</v>
      </c>
      <c r="E717" s="37">
        <v>0</v>
      </c>
      <c r="F717" s="36">
        <v>0</v>
      </c>
      <c r="G717" s="44">
        <v>0</v>
      </c>
      <c r="H717" s="14">
        <v>277</v>
      </c>
      <c r="I717" s="16">
        <v>0</v>
      </c>
      <c r="J717" s="37">
        <v>0</v>
      </c>
      <c r="K717" s="37">
        <v>0</v>
      </c>
      <c r="L717" s="36">
        <v>0</v>
      </c>
      <c r="M717" s="14">
        <v>0</v>
      </c>
      <c r="N717" s="168">
        <v>-385</v>
      </c>
      <c r="O717" s="169">
        <v>-0.58157099697885195</v>
      </c>
      <c r="P717" s="168">
        <v>-389</v>
      </c>
      <c r="Q717" s="170">
        <v>-0.58761329305135956</v>
      </c>
      <c r="R717" s="13" t="str">
        <f t="shared" si="44"/>
        <v/>
      </c>
      <c r="S717" s="13" t="str">
        <f t="shared" si="43"/>
        <v/>
      </c>
    </row>
    <row r="718" spans="1:21" s="12" customFormat="1" ht="30" customHeight="1" x14ac:dyDescent="0.25">
      <c r="A718" s="226" t="s">
        <v>388</v>
      </c>
      <c r="B718" s="227"/>
      <c r="C718" s="43">
        <v>969</v>
      </c>
      <c r="D718" s="41">
        <v>969</v>
      </c>
      <c r="E718" s="40">
        <v>0</v>
      </c>
      <c r="F718" s="40">
        <v>0</v>
      </c>
      <c r="G718" s="40">
        <v>0</v>
      </c>
      <c r="H718" s="39">
        <v>969</v>
      </c>
      <c r="I718" s="41">
        <v>969</v>
      </c>
      <c r="J718" s="40">
        <v>0</v>
      </c>
      <c r="K718" s="40">
        <v>0</v>
      </c>
      <c r="L718" s="40">
        <v>0</v>
      </c>
      <c r="M718" s="39">
        <v>969</v>
      </c>
      <c r="N718" s="183">
        <v>0</v>
      </c>
      <c r="O718" s="184">
        <v>0</v>
      </c>
      <c r="P718" s="183">
        <v>-15</v>
      </c>
      <c r="Q718" s="186">
        <v>-1.5479876160990712E-2</v>
      </c>
      <c r="R718" s="13" t="str">
        <f t="shared" si="44"/>
        <v/>
      </c>
      <c r="S718" s="13" t="str">
        <f t="shared" si="43"/>
        <v/>
      </c>
    </row>
    <row r="719" spans="1:21" s="12" customFormat="1" ht="37.9" customHeight="1" x14ac:dyDescent="0.25">
      <c r="A719" s="19" t="s">
        <v>29</v>
      </c>
      <c r="B719" s="18" t="s">
        <v>388</v>
      </c>
      <c r="C719" s="38">
        <v>969</v>
      </c>
      <c r="D719" s="16">
        <v>969</v>
      </c>
      <c r="E719" s="37">
        <v>0</v>
      </c>
      <c r="F719" s="36">
        <v>0</v>
      </c>
      <c r="G719" s="36">
        <v>0</v>
      </c>
      <c r="H719" s="14">
        <v>969</v>
      </c>
      <c r="I719" s="16">
        <v>969</v>
      </c>
      <c r="J719" s="37">
        <v>0</v>
      </c>
      <c r="K719" s="36">
        <v>0</v>
      </c>
      <c r="L719" s="36">
        <v>0</v>
      </c>
      <c r="M719" s="14">
        <v>969</v>
      </c>
      <c r="N719" s="168">
        <v>0</v>
      </c>
      <c r="O719" s="169">
        <v>0</v>
      </c>
      <c r="P719" s="168">
        <v>-15</v>
      </c>
      <c r="Q719" s="170">
        <v>-1.5479876160990712E-2</v>
      </c>
      <c r="R719" s="13" t="str">
        <f t="shared" si="44"/>
        <v/>
      </c>
      <c r="S719" s="13" t="str">
        <f t="shared" si="43"/>
        <v/>
      </c>
    </row>
    <row r="720" spans="1:21" s="20" customFormat="1" ht="30" customHeight="1" x14ac:dyDescent="0.25">
      <c r="A720" s="228" t="s">
        <v>393</v>
      </c>
      <c r="B720" s="229"/>
      <c r="C720" s="42">
        <v>9816</v>
      </c>
      <c r="D720" s="41">
        <v>8300</v>
      </c>
      <c r="E720" s="40">
        <v>0</v>
      </c>
      <c r="F720" s="40">
        <v>0</v>
      </c>
      <c r="G720" s="40">
        <v>0</v>
      </c>
      <c r="H720" s="39">
        <v>8300</v>
      </c>
      <c r="I720" s="41">
        <v>5000</v>
      </c>
      <c r="J720" s="40">
        <v>0</v>
      </c>
      <c r="K720" s="40">
        <v>0</v>
      </c>
      <c r="L720" s="40">
        <v>0</v>
      </c>
      <c r="M720" s="39">
        <v>5000</v>
      </c>
      <c r="N720" s="183">
        <v>-1516</v>
      </c>
      <c r="O720" s="184">
        <v>-0.15444172779136103</v>
      </c>
      <c r="P720" s="183">
        <v>-1644</v>
      </c>
      <c r="Q720" s="186">
        <v>-0.16748166259168704</v>
      </c>
      <c r="R720" s="13" t="str">
        <f t="shared" si="44"/>
        <v/>
      </c>
      <c r="S720" s="13" t="str">
        <f t="shared" si="43"/>
        <v/>
      </c>
    </row>
    <row r="721" spans="1:19" s="12" customFormat="1" ht="30" customHeight="1" x14ac:dyDescent="0.25">
      <c r="A721" s="19" t="s">
        <v>29</v>
      </c>
      <c r="B721" s="18" t="s">
        <v>393</v>
      </c>
      <c r="C721" s="38">
        <v>9816</v>
      </c>
      <c r="D721" s="16">
        <v>8300</v>
      </c>
      <c r="E721" s="37">
        <v>0</v>
      </c>
      <c r="F721" s="36">
        <v>0</v>
      </c>
      <c r="G721" s="36">
        <v>0</v>
      </c>
      <c r="H721" s="14">
        <v>8300</v>
      </c>
      <c r="I721" s="16">
        <v>5000</v>
      </c>
      <c r="J721" s="37">
        <v>0</v>
      </c>
      <c r="K721" s="36">
        <v>0</v>
      </c>
      <c r="L721" s="36">
        <v>0</v>
      </c>
      <c r="M721" s="14">
        <v>5000</v>
      </c>
      <c r="N721" s="168">
        <v>-1516</v>
      </c>
      <c r="O721" s="169">
        <v>-0.15444172779136103</v>
      </c>
      <c r="P721" s="168">
        <v>-1644</v>
      </c>
      <c r="Q721" s="170">
        <v>-0.16748166259168704</v>
      </c>
      <c r="R721" s="13" t="str">
        <f t="shared" si="44"/>
        <v/>
      </c>
      <c r="S721" s="13" t="str">
        <f t="shared" si="43"/>
        <v/>
      </c>
    </row>
    <row r="722" spans="1:19" s="5" customFormat="1" ht="45" customHeight="1" thickBot="1" x14ac:dyDescent="0.3">
      <c r="A722" s="11" t="s">
        <v>66</v>
      </c>
      <c r="B722" s="10" t="s">
        <v>352</v>
      </c>
      <c r="C722" s="35">
        <v>23087</v>
      </c>
      <c r="D722" s="8">
        <v>21204</v>
      </c>
      <c r="E722" s="33">
        <v>0</v>
      </c>
      <c r="F722" s="32">
        <v>0</v>
      </c>
      <c r="G722" s="34">
        <v>0</v>
      </c>
      <c r="H722" s="6">
        <v>21204</v>
      </c>
      <c r="I722" s="8">
        <v>17648</v>
      </c>
      <c r="J722" s="33">
        <v>0</v>
      </c>
      <c r="K722" s="33">
        <v>0</v>
      </c>
      <c r="L722" s="32">
        <v>0</v>
      </c>
      <c r="M722" s="6">
        <v>17648</v>
      </c>
      <c r="N722" s="158">
        <v>-1883</v>
      </c>
      <c r="O722" s="159">
        <v>-8.1561051674102311E-2</v>
      </c>
      <c r="P722" s="158">
        <v>-2211</v>
      </c>
      <c r="Q722" s="167">
        <v>-9.5768181227530641E-2</v>
      </c>
      <c r="R722" s="13" t="str">
        <f t="shared" si="44"/>
        <v/>
      </c>
      <c r="S722" s="13" t="str">
        <f t="shared" si="43"/>
        <v/>
      </c>
    </row>
    <row r="723" spans="1:19" x14ac:dyDescent="0.25">
      <c r="N723" s="174"/>
      <c r="O723" s="174"/>
      <c r="P723" s="173"/>
      <c r="Q723" s="173"/>
      <c r="S723" s="13" t="str">
        <f t="shared" si="43"/>
        <v/>
      </c>
    </row>
    <row r="724" spans="1:19" x14ac:dyDescent="0.25">
      <c r="N724" s="174"/>
      <c r="O724" s="174"/>
      <c r="P724" s="173"/>
      <c r="Q724" s="173"/>
      <c r="S724" s="13" t="str">
        <f t="shared" si="43"/>
        <v/>
      </c>
    </row>
    <row r="725" spans="1:19" ht="15.75" thickBot="1" x14ac:dyDescent="0.3">
      <c r="N725" s="174"/>
      <c r="O725" s="174"/>
      <c r="P725" s="171"/>
      <c r="Q725" s="171"/>
      <c r="S725" s="13" t="str">
        <f t="shared" si="43"/>
        <v/>
      </c>
    </row>
    <row r="726" spans="1:19" ht="45" customHeight="1" thickBot="1" x14ac:dyDescent="0.3">
      <c r="A726" s="205" t="s">
        <v>352</v>
      </c>
      <c r="B726" s="206"/>
      <c r="C726" s="206"/>
      <c r="D726" s="206"/>
      <c r="E726" s="206"/>
      <c r="F726" s="207"/>
      <c r="J726" s="1"/>
      <c r="N726" s="171"/>
      <c r="O726" s="171"/>
      <c r="P726" s="171"/>
      <c r="Q726" s="171"/>
      <c r="S726" s="13" t="str">
        <f t="shared" si="43"/>
        <v/>
      </c>
    </row>
    <row r="727" spans="1:19" ht="24" customHeight="1" thickBot="1" x14ac:dyDescent="0.3">
      <c r="A727" s="208" t="s">
        <v>72</v>
      </c>
      <c r="B727" s="209"/>
      <c r="C727" s="209"/>
      <c r="D727" s="209"/>
      <c r="E727" s="209"/>
      <c r="F727" s="210"/>
      <c r="J727" s="1"/>
      <c r="N727" s="171"/>
      <c r="O727" s="171"/>
      <c r="P727" s="171"/>
      <c r="Q727" s="171"/>
      <c r="S727" s="13" t="str">
        <f t="shared" si="43"/>
        <v/>
      </c>
    </row>
    <row r="728" spans="1:19" ht="24" customHeight="1" x14ac:dyDescent="0.25">
      <c r="A728" s="211" t="s">
        <v>21</v>
      </c>
      <c r="B728" s="212"/>
      <c r="C728" s="217" t="s">
        <v>6</v>
      </c>
      <c r="D728" s="230" t="s">
        <v>0</v>
      </c>
      <c r="E728" s="231"/>
      <c r="F728" s="232"/>
      <c r="G728" s="201" t="s">
        <v>396</v>
      </c>
      <c r="H728" s="201"/>
      <c r="I728" s="201"/>
      <c r="J728" s="201"/>
      <c r="N728" s="171"/>
      <c r="O728" s="171"/>
      <c r="P728" s="171"/>
      <c r="Q728" s="171"/>
      <c r="S728" s="13" t="str">
        <f t="shared" si="43"/>
        <v/>
      </c>
    </row>
    <row r="729" spans="1:19" s="4" customFormat="1" ht="60" x14ac:dyDescent="0.25">
      <c r="A729" s="213"/>
      <c r="B729" s="214"/>
      <c r="C729" s="218"/>
      <c r="D729" s="31" t="s">
        <v>7</v>
      </c>
      <c r="E729" s="30" t="s">
        <v>8</v>
      </c>
      <c r="F729" s="29" t="s">
        <v>9</v>
      </c>
      <c r="G729" s="197" t="s">
        <v>398</v>
      </c>
      <c r="H729" s="198"/>
      <c r="I729" s="199" t="s">
        <v>397</v>
      </c>
      <c r="J729" s="200"/>
      <c r="S729" s="13" t="str">
        <f t="shared" si="43"/>
        <v/>
      </c>
    </row>
    <row r="730" spans="1:19" s="12" customFormat="1" ht="24" customHeight="1" thickBot="1" x14ac:dyDescent="0.3">
      <c r="A730" s="215"/>
      <c r="B730" s="216"/>
      <c r="C730" s="28" t="s">
        <v>13</v>
      </c>
      <c r="D730" s="27" t="s">
        <v>13</v>
      </c>
      <c r="E730" s="26" t="s">
        <v>13</v>
      </c>
      <c r="F730" s="25" t="s">
        <v>13</v>
      </c>
      <c r="G730" s="191" t="s">
        <v>13</v>
      </c>
      <c r="H730" s="192" t="s">
        <v>14</v>
      </c>
      <c r="I730" s="191" t="s">
        <v>13</v>
      </c>
      <c r="J730" s="192" t="s">
        <v>14</v>
      </c>
      <c r="S730" s="13" t="str">
        <f t="shared" si="43"/>
        <v/>
      </c>
    </row>
    <row r="731" spans="1:19" s="20" customFormat="1" ht="30" customHeight="1" x14ac:dyDescent="0.25">
      <c r="A731" s="219" t="s">
        <v>394</v>
      </c>
      <c r="B731" s="220"/>
      <c r="C731" s="24">
        <v>2939</v>
      </c>
      <c r="D731" s="23">
        <v>2977</v>
      </c>
      <c r="E731" s="22">
        <v>0</v>
      </c>
      <c r="F731" s="21">
        <v>2977</v>
      </c>
      <c r="G731" s="183">
        <v>38</v>
      </c>
      <c r="H731" s="184">
        <v>1.2929567880231372E-2</v>
      </c>
      <c r="I731" s="183">
        <v>-8</v>
      </c>
      <c r="J731" s="186">
        <v>-2.7220142905750254E-3</v>
      </c>
      <c r="R731" s="13" t="str">
        <f>IF(F731&lt;0,"Amend formula","")</f>
        <v/>
      </c>
      <c r="S731" s="13" t="str">
        <f t="shared" si="43"/>
        <v/>
      </c>
    </row>
    <row r="732" spans="1:19" s="12" customFormat="1" ht="30" customHeight="1" x14ac:dyDescent="0.25">
      <c r="A732" s="19" t="s">
        <v>29</v>
      </c>
      <c r="B732" s="18" t="s">
        <v>395</v>
      </c>
      <c r="C732" s="17">
        <v>2939</v>
      </c>
      <c r="D732" s="16">
        <v>2977</v>
      </c>
      <c r="E732" s="15">
        <v>0</v>
      </c>
      <c r="F732" s="14">
        <v>2977</v>
      </c>
      <c r="G732" s="168">
        <v>38</v>
      </c>
      <c r="H732" s="169">
        <v>1.2929567880231372E-2</v>
      </c>
      <c r="I732" s="168">
        <v>-8</v>
      </c>
      <c r="J732" s="170">
        <v>-2.7220142905750254E-3</v>
      </c>
      <c r="R732" s="13" t="str">
        <f t="shared" ref="R732:R733" si="45">IF(F732&lt;0,"Amend formula","")</f>
        <v/>
      </c>
      <c r="S732" s="13" t="str">
        <f t="shared" si="43"/>
        <v/>
      </c>
    </row>
    <row r="733" spans="1:19" s="5" customFormat="1" ht="45" customHeight="1" thickBot="1" x14ac:dyDescent="0.3">
      <c r="A733" s="11" t="s">
        <v>66</v>
      </c>
      <c r="B733" s="10" t="s">
        <v>352</v>
      </c>
      <c r="C733" s="9">
        <v>2939</v>
      </c>
      <c r="D733" s="8">
        <v>2977</v>
      </c>
      <c r="E733" s="7">
        <v>0</v>
      </c>
      <c r="F733" s="6">
        <v>2977</v>
      </c>
      <c r="G733" s="158">
        <v>38</v>
      </c>
      <c r="H733" s="159">
        <v>1.2929567880231372E-2</v>
      </c>
      <c r="I733" s="158">
        <v>-8</v>
      </c>
      <c r="J733" s="167">
        <v>-2.7220142905750254E-3</v>
      </c>
      <c r="R733" s="13" t="str">
        <f t="shared" si="45"/>
        <v/>
      </c>
      <c r="S733" s="13" t="str">
        <f t="shared" si="43"/>
        <v/>
      </c>
    </row>
    <row r="734" spans="1:19" x14ac:dyDescent="0.25">
      <c r="I734" s="4"/>
    </row>
  </sheetData>
  <mergeCells count="632">
    <mergeCell ref="C687:C688"/>
    <mergeCell ref="D687:H687"/>
    <mergeCell ref="C538:C539"/>
    <mergeCell ref="D538:H538"/>
    <mergeCell ref="A567:B569"/>
    <mergeCell ref="C567:C568"/>
    <mergeCell ref="D567:H567"/>
    <mergeCell ref="A620:B622"/>
    <mergeCell ref="C620:C621"/>
    <mergeCell ref="D620:H620"/>
    <mergeCell ref="A542:B542"/>
    <mergeCell ref="A544:B544"/>
    <mergeCell ref="A546:B546"/>
    <mergeCell ref="A548:B548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C343:C344"/>
    <mergeCell ref="D343:H343"/>
    <mergeCell ref="I343:M343"/>
    <mergeCell ref="A426:B428"/>
    <mergeCell ref="C426:C427"/>
    <mergeCell ref="D426:H426"/>
    <mergeCell ref="I207:M207"/>
    <mergeCell ref="A271:B273"/>
    <mergeCell ref="C271:C272"/>
    <mergeCell ref="D271:H271"/>
    <mergeCell ref="A299:B301"/>
    <mergeCell ref="C299:C300"/>
    <mergeCell ref="D299:H299"/>
    <mergeCell ref="A219:B219"/>
    <mergeCell ref="A221:B221"/>
    <mergeCell ref="A225:I225"/>
    <mergeCell ref="A226:B228"/>
    <mergeCell ref="C226:C227"/>
    <mergeCell ref="D226:F226"/>
    <mergeCell ref="G226:I226"/>
    <mergeCell ref="A229:B229"/>
    <mergeCell ref="A230:B230"/>
    <mergeCell ref="A231:B231"/>
    <mergeCell ref="A232:B232"/>
    <mergeCell ref="C143:C144"/>
    <mergeCell ref="D143:H143"/>
    <mergeCell ref="A207:B209"/>
    <mergeCell ref="C207:C208"/>
    <mergeCell ref="D207:H207"/>
    <mergeCell ref="A2:I2"/>
    <mergeCell ref="A3:B5"/>
    <mergeCell ref="C3:C4"/>
    <mergeCell ref="D3:F3"/>
    <mergeCell ref="G3:I3"/>
    <mergeCell ref="A6:B6"/>
    <mergeCell ref="A7:B7"/>
    <mergeCell ref="A8:B8"/>
    <mergeCell ref="A9:B9"/>
    <mergeCell ref="A10:B10"/>
    <mergeCell ref="A11:B11"/>
    <mergeCell ref="A12:B12"/>
    <mergeCell ref="A14:H14"/>
    <mergeCell ref="A15:H15"/>
    <mergeCell ref="A16:B18"/>
    <mergeCell ref="C16:C17"/>
    <mergeCell ref="A19:B19"/>
    <mergeCell ref="A20:B20"/>
    <mergeCell ref="A21:B21"/>
    <mergeCell ref="A22:B22"/>
    <mergeCell ref="A24:B24"/>
    <mergeCell ref="A25:B25"/>
    <mergeCell ref="A26:B26"/>
    <mergeCell ref="A27:B27"/>
    <mergeCell ref="C45:C46"/>
    <mergeCell ref="A29:B29"/>
    <mergeCell ref="A30:B30"/>
    <mergeCell ref="A32:B32"/>
    <mergeCell ref="A34:B34"/>
    <mergeCell ref="A36:B36"/>
    <mergeCell ref="A38:B38"/>
    <mergeCell ref="A39:B39"/>
    <mergeCell ref="A41:B41"/>
    <mergeCell ref="A43:B43"/>
    <mergeCell ref="A48:B48"/>
    <mergeCell ref="A49:B49"/>
    <mergeCell ref="A45:B47"/>
    <mergeCell ref="A51:B51"/>
    <mergeCell ref="A52:B52"/>
    <mergeCell ref="A54:B54"/>
    <mergeCell ref="A56:B56"/>
    <mergeCell ref="A58:B58"/>
    <mergeCell ref="A60:B60"/>
    <mergeCell ref="A61:B61"/>
    <mergeCell ref="A62:B62"/>
    <mergeCell ref="A63:B63"/>
    <mergeCell ref="A64:B64"/>
    <mergeCell ref="A65:B65"/>
    <mergeCell ref="A67:B67"/>
    <mergeCell ref="A71:M71"/>
    <mergeCell ref="A72:M72"/>
    <mergeCell ref="A73:B75"/>
    <mergeCell ref="C73:C74"/>
    <mergeCell ref="D73:H73"/>
    <mergeCell ref="I73:M73"/>
    <mergeCell ref="A76:B76"/>
    <mergeCell ref="A78:B78"/>
    <mergeCell ref="A80:B80"/>
    <mergeCell ref="A82:B82"/>
    <mergeCell ref="A84:B84"/>
    <mergeCell ref="A88:F88"/>
    <mergeCell ref="A89:F89"/>
    <mergeCell ref="A90:B92"/>
    <mergeCell ref="C90:C91"/>
    <mergeCell ref="D90:F90"/>
    <mergeCell ref="A93:B93"/>
    <mergeCell ref="A97:I97"/>
    <mergeCell ref="A98:B100"/>
    <mergeCell ref="C98:C99"/>
    <mergeCell ref="D98:F98"/>
    <mergeCell ref="G98:I98"/>
    <mergeCell ref="A101:B101"/>
    <mergeCell ref="A102:B102"/>
    <mergeCell ref="A103:B103"/>
    <mergeCell ref="A104:B104"/>
    <mergeCell ref="A105:B105"/>
    <mergeCell ref="A106:B106"/>
    <mergeCell ref="A107:B107"/>
    <mergeCell ref="A109:H109"/>
    <mergeCell ref="A110:H110"/>
    <mergeCell ref="A111:B113"/>
    <mergeCell ref="C111:C112"/>
    <mergeCell ref="D111:H111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3:B123"/>
    <mergeCell ref="A124:B124"/>
    <mergeCell ref="A125:B125"/>
    <mergeCell ref="A127:B127"/>
    <mergeCell ref="A128:B128"/>
    <mergeCell ref="A130:B130"/>
    <mergeCell ref="A132:B132"/>
    <mergeCell ref="A134:B134"/>
    <mergeCell ref="A135:B135"/>
    <mergeCell ref="A137:B137"/>
    <mergeCell ref="A138:B138"/>
    <mergeCell ref="A139:B139"/>
    <mergeCell ref="A140:B140"/>
    <mergeCell ref="A141:B141"/>
    <mergeCell ref="A146:B146"/>
    <mergeCell ref="A147:B147"/>
    <mergeCell ref="A149:B149"/>
    <mergeCell ref="A150:B150"/>
    <mergeCell ref="A152:B152"/>
    <mergeCell ref="A143:B145"/>
    <mergeCell ref="A154:B154"/>
    <mergeCell ref="A156:B156"/>
    <mergeCell ref="A158:B158"/>
    <mergeCell ref="A160:B160"/>
    <mergeCell ref="A162:B162"/>
    <mergeCell ref="A164:B164"/>
    <mergeCell ref="A166:B166"/>
    <mergeCell ref="A167:B167"/>
    <mergeCell ref="A169:B169"/>
    <mergeCell ref="A171:B171"/>
    <mergeCell ref="A173:B173"/>
    <mergeCell ref="A177:M177"/>
    <mergeCell ref="A178:M178"/>
    <mergeCell ref="A179:B181"/>
    <mergeCell ref="C179:C180"/>
    <mergeCell ref="D179:H179"/>
    <mergeCell ref="I179:M179"/>
    <mergeCell ref="A182:B182"/>
    <mergeCell ref="A184:B184"/>
    <mergeCell ref="A186:B186"/>
    <mergeCell ref="A188:B188"/>
    <mergeCell ref="A190:B190"/>
    <mergeCell ref="A191:B191"/>
    <mergeCell ref="A193:B193"/>
    <mergeCell ref="A195:B195"/>
    <mergeCell ref="A197:B197"/>
    <mergeCell ref="A199:B199"/>
    <mergeCell ref="A200:B200"/>
    <mergeCell ref="A201:B201"/>
    <mergeCell ref="A203:B203"/>
    <mergeCell ref="A205:B205"/>
    <mergeCell ref="A210:B210"/>
    <mergeCell ref="A214:F214"/>
    <mergeCell ref="A215:F215"/>
    <mergeCell ref="A216:B218"/>
    <mergeCell ref="C216:C217"/>
    <mergeCell ref="D216:F216"/>
    <mergeCell ref="A233:B233"/>
    <mergeCell ref="A234:B234"/>
    <mergeCell ref="A235:B235"/>
    <mergeCell ref="A239:H239"/>
    <mergeCell ref="A240:H240"/>
    <mergeCell ref="A241:B243"/>
    <mergeCell ref="C241:C242"/>
    <mergeCell ref="D241:H241"/>
    <mergeCell ref="A244:B244"/>
    <mergeCell ref="A245:B245"/>
    <mergeCell ref="A246:B246"/>
    <mergeCell ref="A247:B247"/>
    <mergeCell ref="A248:B248"/>
    <mergeCell ref="A249:B249"/>
    <mergeCell ref="A250:B250"/>
    <mergeCell ref="A252:B252"/>
    <mergeCell ref="A253:B253"/>
    <mergeCell ref="A255:B255"/>
    <mergeCell ref="A257:B257"/>
    <mergeCell ref="A258:B258"/>
    <mergeCell ref="A259:B259"/>
    <mergeCell ref="A260:B260"/>
    <mergeCell ref="A261:B261"/>
    <mergeCell ref="A263:B263"/>
    <mergeCell ref="A264:B264"/>
    <mergeCell ref="A265:B265"/>
    <mergeCell ref="A266:B266"/>
    <mergeCell ref="A268:B268"/>
    <mergeCell ref="A269:B269"/>
    <mergeCell ref="A274:B274"/>
    <mergeCell ref="A276:B276"/>
    <mergeCell ref="A277:B277"/>
    <mergeCell ref="A278:B278"/>
    <mergeCell ref="A280:B280"/>
    <mergeCell ref="A281:B281"/>
    <mergeCell ref="A282:B282"/>
    <mergeCell ref="A283:B283"/>
    <mergeCell ref="A284:B284"/>
    <mergeCell ref="A286:B286"/>
    <mergeCell ref="A288:B288"/>
    <mergeCell ref="A289:B289"/>
    <mergeCell ref="A290:B290"/>
    <mergeCell ref="A291:B291"/>
    <mergeCell ref="A293:B293"/>
    <mergeCell ref="A295:B295"/>
    <mergeCell ref="A296:B296"/>
    <mergeCell ref="A297:B297"/>
    <mergeCell ref="A302:B302"/>
    <mergeCell ref="A303:B303"/>
    <mergeCell ref="A305:B305"/>
    <mergeCell ref="A311:M311"/>
    <mergeCell ref="A312:M312"/>
    <mergeCell ref="A313:B315"/>
    <mergeCell ref="C313:C314"/>
    <mergeCell ref="D313:H313"/>
    <mergeCell ref="I313:M313"/>
    <mergeCell ref="I300:J300"/>
    <mergeCell ref="K300:L300"/>
    <mergeCell ref="A316:B316"/>
    <mergeCell ref="A317:B317"/>
    <mergeCell ref="A318:B318"/>
    <mergeCell ref="A320:B320"/>
    <mergeCell ref="A322:B322"/>
    <mergeCell ref="A324:B324"/>
    <mergeCell ref="A325:B325"/>
    <mergeCell ref="A326:B326"/>
    <mergeCell ref="A327:B327"/>
    <mergeCell ref="A329:B329"/>
    <mergeCell ref="A330:B330"/>
    <mergeCell ref="A332:B332"/>
    <mergeCell ref="A333:B333"/>
    <mergeCell ref="A334:B334"/>
    <mergeCell ref="A336:B336"/>
    <mergeCell ref="A337:B337"/>
    <mergeCell ref="A338:B338"/>
    <mergeCell ref="A339:B339"/>
    <mergeCell ref="A341:B341"/>
    <mergeCell ref="A346:B346"/>
    <mergeCell ref="A347:B347"/>
    <mergeCell ref="A348:B348"/>
    <mergeCell ref="A349:B349"/>
    <mergeCell ref="A351:B351"/>
    <mergeCell ref="A343:B345"/>
    <mergeCell ref="A353:B353"/>
    <mergeCell ref="A354:B354"/>
    <mergeCell ref="A355:B355"/>
    <mergeCell ref="A357:B357"/>
    <mergeCell ref="A358:B358"/>
    <mergeCell ref="A364:F364"/>
    <mergeCell ref="A365:F365"/>
    <mergeCell ref="A366:B368"/>
    <mergeCell ref="C366:C367"/>
    <mergeCell ref="D366:F366"/>
    <mergeCell ref="A369:B369"/>
    <mergeCell ref="A371:B371"/>
    <mergeCell ref="A373:B373"/>
    <mergeCell ref="A374:B374"/>
    <mergeCell ref="A380:I380"/>
    <mergeCell ref="A381:B383"/>
    <mergeCell ref="C381:C382"/>
    <mergeCell ref="D381:F381"/>
    <mergeCell ref="G381:I381"/>
    <mergeCell ref="A384:B384"/>
    <mergeCell ref="A385:B385"/>
    <mergeCell ref="A386:B386"/>
    <mergeCell ref="A387:B387"/>
    <mergeCell ref="A388:B388"/>
    <mergeCell ref="A389:B389"/>
    <mergeCell ref="A390:B390"/>
    <mergeCell ref="A393:H393"/>
    <mergeCell ref="A394:H394"/>
    <mergeCell ref="A395:B397"/>
    <mergeCell ref="C395:C396"/>
    <mergeCell ref="D395:H395"/>
    <mergeCell ref="A398:B398"/>
    <mergeCell ref="A400:B400"/>
    <mergeCell ref="A401:B401"/>
    <mergeCell ref="A402:B402"/>
    <mergeCell ref="A404:B404"/>
    <mergeCell ref="A406:B406"/>
    <mergeCell ref="A408:B408"/>
    <mergeCell ref="A410:B410"/>
    <mergeCell ref="A411:B411"/>
    <mergeCell ref="A413:B413"/>
    <mergeCell ref="A414:B414"/>
    <mergeCell ref="A415:B415"/>
    <mergeCell ref="A416:B416"/>
    <mergeCell ref="A418:B418"/>
    <mergeCell ref="A420:B420"/>
    <mergeCell ref="A422:B422"/>
    <mergeCell ref="A423:B423"/>
    <mergeCell ref="A424:B424"/>
    <mergeCell ref="A429:B429"/>
    <mergeCell ref="A430:B430"/>
    <mergeCell ref="A431:B431"/>
    <mergeCell ref="A432:B432"/>
    <mergeCell ref="A434:B434"/>
    <mergeCell ref="A436:B436"/>
    <mergeCell ref="A437:B437"/>
    <mergeCell ref="A439:B439"/>
    <mergeCell ref="A441:B441"/>
    <mergeCell ref="A475:F475"/>
    <mergeCell ref="A442:B442"/>
    <mergeCell ref="A444:B444"/>
    <mergeCell ref="A445:B445"/>
    <mergeCell ref="A447:B447"/>
    <mergeCell ref="A449:B449"/>
    <mergeCell ref="A451:B451"/>
    <mergeCell ref="A453:B453"/>
    <mergeCell ref="A455:B455"/>
    <mergeCell ref="A457:B457"/>
    <mergeCell ref="A476:B478"/>
    <mergeCell ref="C476:C477"/>
    <mergeCell ref="D476:F476"/>
    <mergeCell ref="A479:B479"/>
    <mergeCell ref="A481:B481"/>
    <mergeCell ref="A487:F487"/>
    <mergeCell ref="A489:B491"/>
    <mergeCell ref="C489:C490"/>
    <mergeCell ref="D489:F489"/>
    <mergeCell ref="A492:B492"/>
    <mergeCell ref="A496:I496"/>
    <mergeCell ref="A497:B499"/>
    <mergeCell ref="C497:C498"/>
    <mergeCell ref="D497:F497"/>
    <mergeCell ref="G497:I497"/>
    <mergeCell ref="A500:B500"/>
    <mergeCell ref="A501:B501"/>
    <mergeCell ref="A502:B502"/>
    <mergeCell ref="A503:B503"/>
    <mergeCell ref="A504:B504"/>
    <mergeCell ref="A505:B505"/>
    <mergeCell ref="A506:B506"/>
    <mergeCell ref="A510:H510"/>
    <mergeCell ref="A511:H511"/>
    <mergeCell ref="A512:B514"/>
    <mergeCell ref="C512:C513"/>
    <mergeCell ref="D512:H512"/>
    <mergeCell ref="A515:B515"/>
    <mergeCell ref="A517:B517"/>
    <mergeCell ref="A518:B518"/>
    <mergeCell ref="A519:B519"/>
    <mergeCell ref="A520:B520"/>
    <mergeCell ref="A521:B521"/>
    <mergeCell ref="A522:B522"/>
    <mergeCell ref="A524:B524"/>
    <mergeCell ref="A526:B526"/>
    <mergeCell ref="A527:B527"/>
    <mergeCell ref="A529:B529"/>
    <mergeCell ref="A530:B530"/>
    <mergeCell ref="A531:B531"/>
    <mergeCell ref="A532:B532"/>
    <mergeCell ref="A533:B533"/>
    <mergeCell ref="A534:B534"/>
    <mergeCell ref="A536:B536"/>
    <mergeCell ref="A541:B541"/>
    <mergeCell ref="A538:B540"/>
    <mergeCell ref="A560:B560"/>
    <mergeCell ref="A562:B562"/>
    <mergeCell ref="A563:B563"/>
    <mergeCell ref="A564:B564"/>
    <mergeCell ref="A565:B565"/>
    <mergeCell ref="A570:B570"/>
    <mergeCell ref="A571:B571"/>
    <mergeCell ref="A572:B572"/>
    <mergeCell ref="A573:B573"/>
    <mergeCell ref="A574:B574"/>
    <mergeCell ref="A576:B576"/>
    <mergeCell ref="A578:B578"/>
    <mergeCell ref="A579:B579"/>
    <mergeCell ref="A581:B581"/>
    <mergeCell ref="A583:B583"/>
    <mergeCell ref="A585:B585"/>
    <mergeCell ref="A586:B586"/>
    <mergeCell ref="A587:B587"/>
    <mergeCell ref="A588:B588"/>
    <mergeCell ref="A590:B590"/>
    <mergeCell ref="A594:M594"/>
    <mergeCell ref="A595:M595"/>
    <mergeCell ref="A596:B598"/>
    <mergeCell ref="C596:C597"/>
    <mergeCell ref="D596:H596"/>
    <mergeCell ref="I596:M596"/>
    <mergeCell ref="A599:B599"/>
    <mergeCell ref="A600:B600"/>
    <mergeCell ref="A601:B601"/>
    <mergeCell ref="A602:B602"/>
    <mergeCell ref="A604:B604"/>
    <mergeCell ref="A606:B606"/>
    <mergeCell ref="A608:B608"/>
    <mergeCell ref="A610:B610"/>
    <mergeCell ref="A612:B612"/>
    <mergeCell ref="A613:B613"/>
    <mergeCell ref="A615:B615"/>
    <mergeCell ref="A617:B617"/>
    <mergeCell ref="A618:B618"/>
    <mergeCell ref="A623:B623"/>
    <mergeCell ref="A624:B624"/>
    <mergeCell ref="A630:F630"/>
    <mergeCell ref="A631:F631"/>
    <mergeCell ref="A632:B634"/>
    <mergeCell ref="C632:C633"/>
    <mergeCell ref="D632:F632"/>
    <mergeCell ref="A635:B635"/>
    <mergeCell ref="A641:I641"/>
    <mergeCell ref="A642:B644"/>
    <mergeCell ref="C642:C643"/>
    <mergeCell ref="D642:F642"/>
    <mergeCell ref="G642:I642"/>
    <mergeCell ref="A645:B645"/>
    <mergeCell ref="A646:B646"/>
    <mergeCell ref="A647:B647"/>
    <mergeCell ref="A648:B648"/>
    <mergeCell ref="A649:B649"/>
    <mergeCell ref="A650:B650"/>
    <mergeCell ref="A651:B651"/>
    <mergeCell ref="A655:H655"/>
    <mergeCell ref="A656:H656"/>
    <mergeCell ref="A657:B659"/>
    <mergeCell ref="C657:C658"/>
    <mergeCell ref="D657:H657"/>
    <mergeCell ref="A660:B660"/>
    <mergeCell ref="A662:B662"/>
    <mergeCell ref="A663:B663"/>
    <mergeCell ref="A664:B664"/>
    <mergeCell ref="A665:B665"/>
    <mergeCell ref="A667:B667"/>
    <mergeCell ref="A668:B668"/>
    <mergeCell ref="A669:B669"/>
    <mergeCell ref="A671:B671"/>
    <mergeCell ref="A672:B672"/>
    <mergeCell ref="A673:B673"/>
    <mergeCell ref="A674:B674"/>
    <mergeCell ref="A676:B676"/>
    <mergeCell ref="A677:B677"/>
    <mergeCell ref="A678:B678"/>
    <mergeCell ref="A680:B680"/>
    <mergeCell ref="A681:B681"/>
    <mergeCell ref="A682:B682"/>
    <mergeCell ref="A684:B684"/>
    <mergeCell ref="A685:B685"/>
    <mergeCell ref="A690:B690"/>
    <mergeCell ref="A691:B691"/>
    <mergeCell ref="A692:B692"/>
    <mergeCell ref="A694:B694"/>
    <mergeCell ref="A695:B695"/>
    <mergeCell ref="A697:B697"/>
    <mergeCell ref="A699:B699"/>
    <mergeCell ref="A687:B689"/>
    <mergeCell ref="A701:B701"/>
    <mergeCell ref="A702:B702"/>
    <mergeCell ref="A708:M708"/>
    <mergeCell ref="A709:M709"/>
    <mergeCell ref="A710:B712"/>
    <mergeCell ref="C710:C711"/>
    <mergeCell ref="D710:H710"/>
    <mergeCell ref="I710:M710"/>
    <mergeCell ref="A713:B713"/>
    <mergeCell ref="A731:B731"/>
    <mergeCell ref="A715:B715"/>
    <mergeCell ref="A716:B716"/>
    <mergeCell ref="A718:B718"/>
    <mergeCell ref="A720:B720"/>
    <mergeCell ref="A726:F726"/>
    <mergeCell ref="A727:F727"/>
    <mergeCell ref="A728:B730"/>
    <mergeCell ref="C728:C729"/>
    <mergeCell ref="D728:F728"/>
    <mergeCell ref="G90:J90"/>
    <mergeCell ref="J98:M98"/>
    <mergeCell ref="I17:J17"/>
    <mergeCell ref="K17:L17"/>
    <mergeCell ref="I45:L45"/>
    <mergeCell ref="I46:J46"/>
    <mergeCell ref="K46:L46"/>
    <mergeCell ref="J3:M3"/>
    <mergeCell ref="J4:K4"/>
    <mergeCell ref="L4:M4"/>
    <mergeCell ref="I16:L16"/>
    <mergeCell ref="D16:H16"/>
    <mergeCell ref="D45:H45"/>
    <mergeCell ref="P208:Q208"/>
    <mergeCell ref="G216:J216"/>
    <mergeCell ref="G217:H217"/>
    <mergeCell ref="I217:J217"/>
    <mergeCell ref="J226:M226"/>
    <mergeCell ref="I143:L143"/>
    <mergeCell ref="I144:J144"/>
    <mergeCell ref="K144:L144"/>
    <mergeCell ref="I91:J91"/>
    <mergeCell ref="G91:H91"/>
    <mergeCell ref="J99:K99"/>
    <mergeCell ref="L99:M99"/>
    <mergeCell ref="I111:L111"/>
    <mergeCell ref="I112:J112"/>
    <mergeCell ref="K112:L112"/>
    <mergeCell ref="P314:Q314"/>
    <mergeCell ref="P344:Q344"/>
    <mergeCell ref="G366:J366"/>
    <mergeCell ref="J227:K227"/>
    <mergeCell ref="L227:M227"/>
    <mergeCell ref="I241:L241"/>
    <mergeCell ref="I242:J242"/>
    <mergeCell ref="K242:L242"/>
    <mergeCell ref="I271:L271"/>
    <mergeCell ref="I272:J272"/>
    <mergeCell ref="K272:L272"/>
    <mergeCell ref="I299:L299"/>
    <mergeCell ref="I427:J427"/>
    <mergeCell ref="K427:L427"/>
    <mergeCell ref="P466:Q466"/>
    <mergeCell ref="G476:J476"/>
    <mergeCell ref="G477:H477"/>
    <mergeCell ref="I477:J477"/>
    <mergeCell ref="G489:J489"/>
    <mergeCell ref="G367:H367"/>
    <mergeCell ref="I367:J367"/>
    <mergeCell ref="J381:M381"/>
    <mergeCell ref="J382:K382"/>
    <mergeCell ref="L382:M382"/>
    <mergeCell ref="I395:L395"/>
    <mergeCell ref="I396:J396"/>
    <mergeCell ref="K396:L396"/>
    <mergeCell ref="I426:L426"/>
    <mergeCell ref="A463:M463"/>
    <mergeCell ref="A464:M464"/>
    <mergeCell ref="A465:B467"/>
    <mergeCell ref="C465:C466"/>
    <mergeCell ref="D465:H465"/>
    <mergeCell ref="I465:M465"/>
    <mergeCell ref="A468:B468"/>
    <mergeCell ref="A474:F474"/>
    <mergeCell ref="I539:J539"/>
    <mergeCell ref="K539:L539"/>
    <mergeCell ref="I567:L567"/>
    <mergeCell ref="I568:J568"/>
    <mergeCell ref="K568:L568"/>
    <mergeCell ref="G490:H490"/>
    <mergeCell ref="I490:J490"/>
    <mergeCell ref="J497:M497"/>
    <mergeCell ref="J498:K498"/>
    <mergeCell ref="L498:M498"/>
    <mergeCell ref="I512:L512"/>
    <mergeCell ref="I513:J513"/>
    <mergeCell ref="K513:L513"/>
    <mergeCell ref="I538:L538"/>
    <mergeCell ref="P711:Q711"/>
    <mergeCell ref="G728:J728"/>
    <mergeCell ref="N711:O711"/>
    <mergeCell ref="P621:Q621"/>
    <mergeCell ref="G632:J632"/>
    <mergeCell ref="G633:H633"/>
    <mergeCell ref="I633:J633"/>
    <mergeCell ref="J642:M642"/>
    <mergeCell ref="J643:K643"/>
    <mergeCell ref="L643:M643"/>
    <mergeCell ref="I657:L657"/>
    <mergeCell ref="P597:Q597"/>
    <mergeCell ref="N620:Q620"/>
    <mergeCell ref="N621:O621"/>
    <mergeCell ref="N710:Q710"/>
    <mergeCell ref="I658:J658"/>
    <mergeCell ref="K658:L658"/>
    <mergeCell ref="I687:L687"/>
    <mergeCell ref="I688:J688"/>
    <mergeCell ref="K688:L688"/>
    <mergeCell ref="I620:M620"/>
    <mergeCell ref="L479:M479"/>
    <mergeCell ref="L480:M480"/>
    <mergeCell ref="L483:M483"/>
    <mergeCell ref="N694:O694"/>
    <mergeCell ref="N696:O696"/>
    <mergeCell ref="S716:U716"/>
    <mergeCell ref="G729:H729"/>
    <mergeCell ref="I729:J729"/>
    <mergeCell ref="N73:Q73"/>
    <mergeCell ref="N74:O74"/>
    <mergeCell ref="P74:Q74"/>
    <mergeCell ref="N207:Q207"/>
    <mergeCell ref="N208:O208"/>
    <mergeCell ref="N180:O180"/>
    <mergeCell ref="P180:Q180"/>
    <mergeCell ref="N179:Q179"/>
    <mergeCell ref="N313:Q313"/>
    <mergeCell ref="N314:O314"/>
    <mergeCell ref="N343:Q343"/>
    <mergeCell ref="N344:O344"/>
    <mergeCell ref="N465:Q465"/>
    <mergeCell ref="N466:O466"/>
    <mergeCell ref="N596:Q596"/>
    <mergeCell ref="N597:O597"/>
  </mergeCells>
  <conditionalFormatting sqref="C6:I12 C101:I107 C229:I235 C384:I390 C500:I506 C645:I651 C398:H425 C515:H537 C211:M211 I468:L468 C469:M470 C468:G468 C599:M607 I718:L718 C721:M722 C719:M719 D720:M720 C718:G718 D93:F94 D219:F222 C369:F376 C479:F483 C492:F494 C635:F637 C731:F733 C713:M717 C76:M86 C114:H133 C134:D135 F134:H135 C158:D158 H158 C159:H175 C182:M185 C188:M206 C19:H44 C660:H686 C136:H142 C244:H270 C322:M324 C326:M342 C359:M360 C316:M319 C152:H157 C610:M619 C48:H69 C146:H150 C274:H298 C302:H307 C346:M357 C429:H459 C541:H566 C570:H592 C623:M626 C690:H704">
    <cfRule type="cellIs" dxfId="94" priority="188" operator="lessThan">
      <formula>0</formula>
    </cfRule>
  </conditionalFormatting>
  <conditionalFormatting sqref="C221:C222">
    <cfRule type="cellIs" dxfId="93" priority="187" operator="lessThan">
      <formula>0</formula>
    </cfRule>
  </conditionalFormatting>
  <conditionalFormatting sqref="C93:C94">
    <cfRule type="cellIs" dxfId="92" priority="186" operator="lessThan">
      <formula>0</formula>
    </cfRule>
  </conditionalFormatting>
  <conditionalFormatting sqref="C219:C220">
    <cfRule type="cellIs" dxfId="91" priority="185" operator="lessThan">
      <formula>0</formula>
    </cfRule>
  </conditionalFormatting>
  <conditionalFormatting sqref="C369">
    <cfRule type="cellIs" dxfId="90" priority="184" operator="lessThan">
      <formula>0</formula>
    </cfRule>
  </conditionalFormatting>
  <conditionalFormatting sqref="C635">
    <cfRule type="cellIs" dxfId="89" priority="183" operator="lessThan">
      <formula>0</formula>
    </cfRule>
  </conditionalFormatting>
  <conditionalFormatting sqref="C731">
    <cfRule type="cellIs" dxfId="88" priority="182" operator="lessThan">
      <formula>0</formula>
    </cfRule>
  </conditionalFormatting>
  <conditionalFormatting sqref="C370">
    <cfRule type="cellIs" dxfId="87" priority="181" operator="lessThan">
      <formula>0</formula>
    </cfRule>
  </conditionalFormatting>
  <conditionalFormatting sqref="C372">
    <cfRule type="cellIs" dxfId="86" priority="180" operator="lessThan">
      <formula>0</formula>
    </cfRule>
  </conditionalFormatting>
  <conditionalFormatting sqref="C480">
    <cfRule type="cellIs" dxfId="85" priority="179" operator="lessThan">
      <formula>0</formula>
    </cfRule>
  </conditionalFormatting>
  <conditionalFormatting sqref="C375">
    <cfRule type="cellIs" dxfId="84" priority="178" operator="lessThan">
      <formula>0</formula>
    </cfRule>
  </conditionalFormatting>
  <conditionalFormatting sqref="C376">
    <cfRule type="cellIs" dxfId="83" priority="177" operator="lessThan">
      <formula>0</formula>
    </cfRule>
  </conditionalFormatting>
  <conditionalFormatting sqref="C372">
    <cfRule type="cellIs" dxfId="82" priority="176" operator="lessThan">
      <formula>0</formula>
    </cfRule>
  </conditionalFormatting>
  <conditionalFormatting sqref="C370">
    <cfRule type="cellIs" dxfId="81" priority="175" operator="lessThan">
      <formula>0</formula>
    </cfRule>
  </conditionalFormatting>
  <conditionalFormatting sqref="C370">
    <cfRule type="cellIs" dxfId="80" priority="174" operator="lessThan">
      <formula>0</formula>
    </cfRule>
  </conditionalFormatting>
  <conditionalFormatting sqref="C480">
    <cfRule type="cellIs" dxfId="79" priority="173" operator="lessThan">
      <formula>0</formula>
    </cfRule>
  </conditionalFormatting>
  <conditionalFormatting sqref="C480">
    <cfRule type="cellIs" dxfId="78" priority="172" operator="lessThan">
      <formula>0</formula>
    </cfRule>
  </conditionalFormatting>
  <conditionalFormatting sqref="C480">
    <cfRule type="cellIs" dxfId="77" priority="171" operator="lessThan">
      <formula>0</formula>
    </cfRule>
  </conditionalFormatting>
  <conditionalFormatting sqref="H468 M468">
    <cfRule type="cellIs" dxfId="76" priority="170" operator="lessThan">
      <formula>0</formula>
    </cfRule>
  </conditionalFormatting>
  <conditionalFormatting sqref="C720">
    <cfRule type="cellIs" dxfId="75" priority="169" operator="lessThan">
      <formula>0</formula>
    </cfRule>
  </conditionalFormatting>
  <conditionalFormatting sqref="H718">
    <cfRule type="cellIs" dxfId="74" priority="168" operator="lessThan">
      <formula>0</formula>
    </cfRule>
  </conditionalFormatting>
  <conditionalFormatting sqref="M718">
    <cfRule type="cellIs" dxfId="73" priority="167" operator="lessThan">
      <formula>0</formula>
    </cfRule>
  </conditionalFormatting>
  <conditionalFormatting sqref="C186:M187">
    <cfRule type="cellIs" dxfId="72" priority="166" operator="lessThan">
      <formula>0</formula>
    </cfRule>
  </conditionalFormatting>
  <conditionalFormatting sqref="C321:M321">
    <cfRule type="cellIs" dxfId="71" priority="165" operator="lessThan">
      <formula>0</formula>
    </cfRule>
  </conditionalFormatting>
  <conditionalFormatting sqref="C320:M320">
    <cfRule type="cellIs" dxfId="70" priority="164" operator="lessThan">
      <formula>0</formula>
    </cfRule>
  </conditionalFormatting>
  <conditionalFormatting sqref="C325:M325">
    <cfRule type="cellIs" dxfId="69" priority="163" operator="lessThan">
      <formula>0</formula>
    </cfRule>
  </conditionalFormatting>
  <conditionalFormatting sqref="C358:M358">
    <cfRule type="cellIs" dxfId="68" priority="162" operator="lessThan">
      <formula>0</formula>
    </cfRule>
  </conditionalFormatting>
  <conditionalFormatting sqref="C151:H151">
    <cfRule type="cellIs" dxfId="67" priority="161" operator="lessThan">
      <formula>0</formula>
    </cfRule>
  </conditionalFormatting>
  <conditionalFormatting sqref="C608:M609">
    <cfRule type="cellIs" dxfId="66" priority="160" operator="lessThan">
      <formula>0</formula>
    </cfRule>
  </conditionalFormatting>
  <conditionalFormatting sqref="R6:R12">
    <cfRule type="containsText" dxfId="65" priority="69" operator="containsText" text="Amend formula">
      <formula>NOT(ISERROR(SEARCH("Amend formula",R6)))</formula>
    </cfRule>
  </conditionalFormatting>
  <conditionalFormatting sqref="R19:R44">
    <cfRule type="containsText" dxfId="64" priority="68" operator="containsText" text="Amend formula">
      <formula>NOT(ISERROR(SEARCH("Amend formula",R19)))</formula>
    </cfRule>
  </conditionalFormatting>
  <conditionalFormatting sqref="R732:R733">
    <cfRule type="containsText" dxfId="63" priority="3" operator="containsText" text="Amend formula">
      <formula>NOT(ISERROR(SEARCH("Amend formula",R732)))</formula>
    </cfRule>
  </conditionalFormatting>
  <conditionalFormatting sqref="S7:S715 S717:S733">
    <cfRule type="containsText" dxfId="62" priority="1" operator="containsText" text="Amend formula">
      <formula>NOT(ISERROR(SEARCH("Amend formula",S7)))</formula>
    </cfRule>
  </conditionalFormatting>
  <conditionalFormatting sqref="R48">
    <cfRule type="containsText" dxfId="61" priority="65" operator="containsText" text="Amend formula">
      <formula>NOT(ISERROR(SEARCH("Amend formula",R48)))</formula>
    </cfRule>
  </conditionalFormatting>
  <conditionalFormatting sqref="R49:R69">
    <cfRule type="containsText" dxfId="60" priority="64" operator="containsText" text="Amend formula">
      <formula>NOT(ISERROR(SEARCH("Amend formula",R49)))</formula>
    </cfRule>
  </conditionalFormatting>
  <conditionalFormatting sqref="R76:R86">
    <cfRule type="containsText" dxfId="59" priority="63" operator="containsText" text="Amend formula">
      <formula>NOT(ISERROR(SEARCH("Amend formula",R76)))</formula>
    </cfRule>
  </conditionalFormatting>
  <conditionalFormatting sqref="R93">
    <cfRule type="containsText" dxfId="58" priority="62" operator="containsText" text="Amend formula">
      <formula>NOT(ISERROR(SEARCH("Amend formula",R93)))</formula>
    </cfRule>
  </conditionalFormatting>
  <conditionalFormatting sqref="R94:R95">
    <cfRule type="containsText" dxfId="57" priority="61" operator="containsText" text="Amend formula">
      <formula>NOT(ISERROR(SEARCH("Amend formula",R94)))</formula>
    </cfRule>
  </conditionalFormatting>
  <conditionalFormatting sqref="R101">
    <cfRule type="containsText" dxfId="56" priority="60" operator="containsText" text="Amend formula">
      <formula>NOT(ISERROR(SEARCH("Amend formula",R101)))</formula>
    </cfRule>
  </conditionalFormatting>
  <conditionalFormatting sqref="R102:R107">
    <cfRule type="containsText" dxfId="55" priority="59" operator="containsText" text="Amend formula">
      <formula>NOT(ISERROR(SEARCH("Amend formula",R102)))</formula>
    </cfRule>
  </conditionalFormatting>
  <conditionalFormatting sqref="R114">
    <cfRule type="containsText" dxfId="54" priority="58" operator="containsText" text="Amend formula">
      <formula>NOT(ISERROR(SEARCH("Amend formula",R114)))</formula>
    </cfRule>
  </conditionalFormatting>
  <conditionalFormatting sqref="R115:R142">
    <cfRule type="containsText" dxfId="53" priority="57" operator="containsText" text="Amend formula">
      <formula>NOT(ISERROR(SEARCH("Amend formula",R115)))</formula>
    </cfRule>
  </conditionalFormatting>
  <conditionalFormatting sqref="R146">
    <cfRule type="containsText" dxfId="52" priority="56" operator="containsText" text="Amend formula">
      <formula>NOT(ISERROR(SEARCH("Amend formula",R146)))</formula>
    </cfRule>
  </conditionalFormatting>
  <conditionalFormatting sqref="R147:R175">
    <cfRule type="containsText" dxfId="51" priority="55" operator="containsText" text="Amend formula">
      <formula>NOT(ISERROR(SEARCH("Amend formula",R147)))</formula>
    </cfRule>
  </conditionalFormatting>
  <conditionalFormatting sqref="R182:R206">
    <cfRule type="containsText" dxfId="50" priority="54" operator="containsText" text="Amend formula">
      <formula>NOT(ISERROR(SEARCH("Amend formula",R182)))</formula>
    </cfRule>
  </conditionalFormatting>
  <conditionalFormatting sqref="R210">
    <cfRule type="containsText" dxfId="49" priority="53" operator="containsText" text="Amend formula">
      <formula>NOT(ISERROR(SEARCH("Amend formula",R210)))</formula>
    </cfRule>
  </conditionalFormatting>
  <conditionalFormatting sqref="R211:R212">
    <cfRule type="containsText" dxfId="48" priority="52" operator="containsText" text="Amend formula">
      <formula>NOT(ISERROR(SEARCH("Amend formula",R211)))</formula>
    </cfRule>
  </conditionalFormatting>
  <conditionalFormatting sqref="R219">
    <cfRule type="containsText" dxfId="47" priority="51" operator="containsText" text="Amend formula">
      <formula>NOT(ISERROR(SEARCH("Amend formula",R219)))</formula>
    </cfRule>
  </conditionalFormatting>
  <conditionalFormatting sqref="R220:R223">
    <cfRule type="containsText" dxfId="46" priority="49" operator="containsText" text="Amend formula">
      <formula>NOT(ISERROR(SEARCH("Amend formula",R220)))</formula>
    </cfRule>
  </conditionalFormatting>
  <conditionalFormatting sqref="R229">
    <cfRule type="containsText" dxfId="45" priority="48" operator="containsText" text="Amend formula">
      <formula>NOT(ISERROR(SEARCH("Amend formula",R229)))</formula>
    </cfRule>
  </conditionalFormatting>
  <conditionalFormatting sqref="R230:R235">
    <cfRule type="containsText" dxfId="44" priority="47" operator="containsText" text="Amend formula">
      <formula>NOT(ISERROR(SEARCH("Amend formula",R230)))</formula>
    </cfRule>
  </conditionalFormatting>
  <conditionalFormatting sqref="R244">
    <cfRule type="containsText" dxfId="43" priority="46" operator="containsText" text="Amend formula">
      <formula>NOT(ISERROR(SEARCH("Amend formula",R244)))</formula>
    </cfRule>
  </conditionalFormatting>
  <conditionalFormatting sqref="R245:R270">
    <cfRule type="containsText" dxfId="42" priority="45" operator="containsText" text="Amend formula">
      <formula>NOT(ISERROR(SEARCH("Amend formula",R245)))</formula>
    </cfRule>
  </conditionalFormatting>
  <conditionalFormatting sqref="R274">
    <cfRule type="containsText" dxfId="41" priority="44" operator="containsText" text="Amend formula">
      <formula>NOT(ISERROR(SEARCH("Amend formula",R274)))</formula>
    </cfRule>
  </conditionalFormatting>
  <conditionalFormatting sqref="R275:R298">
    <cfRule type="containsText" dxfId="40" priority="43" operator="containsText" text="Amend formula">
      <formula>NOT(ISERROR(SEARCH("Amend formula",R275)))</formula>
    </cfRule>
  </conditionalFormatting>
  <conditionalFormatting sqref="R302">
    <cfRule type="containsText" dxfId="39" priority="42" operator="containsText" text="Amend formula">
      <formula>NOT(ISERROR(SEARCH("Amend formula",R302)))</formula>
    </cfRule>
  </conditionalFormatting>
  <conditionalFormatting sqref="R303:R307">
    <cfRule type="containsText" dxfId="38" priority="41" operator="containsText" text="Amend formula">
      <formula>NOT(ISERROR(SEARCH("Amend formula",R303)))</formula>
    </cfRule>
  </conditionalFormatting>
  <conditionalFormatting sqref="R316">
    <cfRule type="containsText" dxfId="37" priority="40" operator="containsText" text="Amend formula">
      <formula>NOT(ISERROR(SEARCH("Amend formula",R316)))</formula>
    </cfRule>
  </conditionalFormatting>
  <conditionalFormatting sqref="R317:R342">
    <cfRule type="containsText" dxfId="36" priority="39" operator="containsText" text="Amend formula">
      <formula>NOT(ISERROR(SEARCH("Amend formula",R317)))</formula>
    </cfRule>
  </conditionalFormatting>
  <conditionalFormatting sqref="R346">
    <cfRule type="containsText" dxfId="35" priority="38" operator="containsText" text="Amend formula">
      <formula>NOT(ISERROR(SEARCH("Amend formula",R346)))</formula>
    </cfRule>
  </conditionalFormatting>
  <conditionalFormatting sqref="R347:R360">
    <cfRule type="containsText" dxfId="34" priority="37" operator="containsText" text="Amend formula">
      <formula>NOT(ISERROR(SEARCH("Amend formula",R347)))</formula>
    </cfRule>
  </conditionalFormatting>
  <conditionalFormatting sqref="R369">
    <cfRule type="containsText" dxfId="33" priority="36" operator="containsText" text="Amend formula">
      <formula>NOT(ISERROR(SEARCH("Amend formula",R369)))</formula>
    </cfRule>
  </conditionalFormatting>
  <conditionalFormatting sqref="R370:R376">
    <cfRule type="containsText" dxfId="32" priority="35" operator="containsText" text="Amend formula">
      <formula>NOT(ISERROR(SEARCH("Amend formula",R370)))</formula>
    </cfRule>
  </conditionalFormatting>
  <conditionalFormatting sqref="R384">
    <cfRule type="containsText" dxfId="31" priority="34" operator="containsText" text="Amend formula">
      <formula>NOT(ISERROR(SEARCH("Amend formula",R384)))</formula>
    </cfRule>
  </conditionalFormatting>
  <conditionalFormatting sqref="R385:R390">
    <cfRule type="containsText" dxfId="30" priority="33" operator="containsText" text="Amend formula">
      <formula>NOT(ISERROR(SEARCH("Amend formula",R385)))</formula>
    </cfRule>
  </conditionalFormatting>
  <conditionalFormatting sqref="R398">
    <cfRule type="containsText" dxfId="29" priority="32" operator="containsText" text="Amend formula">
      <formula>NOT(ISERROR(SEARCH("Amend formula",R398)))</formula>
    </cfRule>
  </conditionalFormatting>
  <conditionalFormatting sqref="R399:R425">
    <cfRule type="containsText" dxfId="28" priority="31" operator="containsText" text="Amend formula">
      <formula>NOT(ISERROR(SEARCH("Amend formula",R399)))</formula>
    </cfRule>
  </conditionalFormatting>
  <conditionalFormatting sqref="R429">
    <cfRule type="containsText" dxfId="27" priority="30" operator="containsText" text="Amend formula">
      <formula>NOT(ISERROR(SEARCH("Amend formula",R429)))</formula>
    </cfRule>
  </conditionalFormatting>
  <conditionalFormatting sqref="R430:R459">
    <cfRule type="containsText" dxfId="26" priority="29" operator="containsText" text="Amend formula">
      <formula>NOT(ISERROR(SEARCH("Amend formula",R430)))</formula>
    </cfRule>
  </conditionalFormatting>
  <conditionalFormatting sqref="R468">
    <cfRule type="containsText" dxfId="25" priority="28" operator="containsText" text="Amend formula">
      <formula>NOT(ISERROR(SEARCH("Amend formula",R468)))</formula>
    </cfRule>
  </conditionalFormatting>
  <conditionalFormatting sqref="R469:R470">
    <cfRule type="containsText" dxfId="24" priority="27" operator="containsText" text="Amend formula">
      <formula>NOT(ISERROR(SEARCH("Amend formula",R469)))</formula>
    </cfRule>
  </conditionalFormatting>
  <conditionalFormatting sqref="R479">
    <cfRule type="containsText" dxfId="23" priority="26" operator="containsText" text="Amend formula">
      <formula>NOT(ISERROR(SEARCH("Amend formula",R479)))</formula>
    </cfRule>
  </conditionalFormatting>
  <conditionalFormatting sqref="R480:R483">
    <cfRule type="containsText" dxfId="22" priority="25" operator="containsText" text="Amend formula">
      <formula>NOT(ISERROR(SEARCH("Amend formula",R480)))</formula>
    </cfRule>
  </conditionalFormatting>
  <conditionalFormatting sqref="R492">
    <cfRule type="containsText" dxfId="21" priority="24" operator="containsText" text="Amend formula">
      <formula>NOT(ISERROR(SEARCH("Amend formula",R492)))</formula>
    </cfRule>
  </conditionalFormatting>
  <conditionalFormatting sqref="R493:R494">
    <cfRule type="containsText" dxfId="20" priority="23" operator="containsText" text="Amend formula">
      <formula>NOT(ISERROR(SEARCH("Amend formula",R493)))</formula>
    </cfRule>
  </conditionalFormatting>
  <conditionalFormatting sqref="R500">
    <cfRule type="containsText" dxfId="19" priority="22" operator="containsText" text="Amend formula">
      <formula>NOT(ISERROR(SEARCH("Amend formula",R500)))</formula>
    </cfRule>
  </conditionalFormatting>
  <conditionalFormatting sqref="R501:R506">
    <cfRule type="containsText" dxfId="18" priority="21" operator="containsText" text="Amend formula">
      <formula>NOT(ISERROR(SEARCH("Amend formula",R501)))</formula>
    </cfRule>
  </conditionalFormatting>
  <conditionalFormatting sqref="R515">
    <cfRule type="containsText" dxfId="17" priority="20" operator="containsText" text="Amend formula">
      <formula>NOT(ISERROR(SEARCH("Amend formula",R515)))</formula>
    </cfRule>
  </conditionalFormatting>
  <conditionalFormatting sqref="R516:R537">
    <cfRule type="containsText" dxfId="16" priority="19" operator="containsText" text="Amend formula">
      <formula>NOT(ISERROR(SEARCH("Amend formula",R516)))</formula>
    </cfRule>
  </conditionalFormatting>
  <conditionalFormatting sqref="R541">
    <cfRule type="containsText" dxfId="15" priority="18" operator="containsText" text="Amend formula">
      <formula>NOT(ISERROR(SEARCH("Amend formula",R541)))</formula>
    </cfRule>
  </conditionalFormatting>
  <conditionalFormatting sqref="R542:R566">
    <cfRule type="containsText" dxfId="14" priority="17" operator="containsText" text="Amend formula">
      <formula>NOT(ISERROR(SEARCH("Amend formula",R542)))</formula>
    </cfRule>
  </conditionalFormatting>
  <conditionalFormatting sqref="R570:R592">
    <cfRule type="containsText" dxfId="13" priority="16" operator="containsText" text="Amend formula">
      <formula>NOT(ISERROR(SEARCH("Amend formula",R570)))</formula>
    </cfRule>
  </conditionalFormatting>
  <conditionalFormatting sqref="R599">
    <cfRule type="containsText" dxfId="12" priority="15" operator="containsText" text="Amend formula">
      <formula>NOT(ISERROR(SEARCH("Amend formula",R599)))</formula>
    </cfRule>
  </conditionalFormatting>
  <conditionalFormatting sqref="R600:R626">
    <cfRule type="containsText" dxfId="11" priority="14" operator="containsText" text="Amend formula">
      <formula>NOT(ISERROR(SEARCH("Amend formula",R600)))</formula>
    </cfRule>
  </conditionalFormatting>
  <conditionalFormatting sqref="R635:R637">
    <cfRule type="containsText" dxfId="10" priority="13" operator="containsText" text="Amend formula">
      <formula>NOT(ISERROR(SEARCH("Amend formula",R635)))</formula>
    </cfRule>
  </conditionalFormatting>
  <conditionalFormatting sqref="R645">
    <cfRule type="containsText" dxfId="9" priority="12" operator="containsText" text="Amend formula">
      <formula>NOT(ISERROR(SEARCH("Amend formula",R645)))</formula>
    </cfRule>
  </conditionalFormatting>
  <conditionalFormatting sqref="R646:R651">
    <cfRule type="containsText" dxfId="8" priority="11" operator="containsText" text="Amend formula">
      <formula>NOT(ISERROR(SEARCH("Amend formula",R646)))</formula>
    </cfRule>
  </conditionalFormatting>
  <conditionalFormatting sqref="R660">
    <cfRule type="containsText" dxfId="7" priority="10" operator="containsText" text="Amend formula">
      <formula>NOT(ISERROR(SEARCH("Amend formula",R660)))</formula>
    </cfRule>
  </conditionalFormatting>
  <conditionalFormatting sqref="R661:R686">
    <cfRule type="containsText" dxfId="6" priority="9" operator="containsText" text="Amend formula">
      <formula>NOT(ISERROR(SEARCH("Amend formula",R661)))</formula>
    </cfRule>
  </conditionalFormatting>
  <conditionalFormatting sqref="R690">
    <cfRule type="containsText" dxfId="5" priority="8" operator="containsText" text="Amend formula">
      <formula>NOT(ISERROR(SEARCH("Amend formula",R690)))</formula>
    </cfRule>
  </conditionalFormatting>
  <conditionalFormatting sqref="R691:R704">
    <cfRule type="containsText" dxfId="4" priority="7" operator="containsText" text="Amend formula">
      <formula>NOT(ISERROR(SEARCH("Amend formula",R691)))</formula>
    </cfRule>
  </conditionalFormatting>
  <conditionalFormatting sqref="R713">
    <cfRule type="containsText" dxfId="3" priority="6" operator="containsText" text="Amend formula">
      <formula>NOT(ISERROR(SEARCH("Amend formula",R713)))</formula>
    </cfRule>
  </conditionalFormatting>
  <conditionalFormatting sqref="R714:R722">
    <cfRule type="containsText" dxfId="2" priority="5" operator="containsText" text="Amend formula">
      <formula>NOT(ISERROR(SEARCH("Amend formula",R714)))</formula>
    </cfRule>
  </conditionalFormatting>
  <conditionalFormatting sqref="R731">
    <cfRule type="containsText" dxfId="1" priority="4" operator="containsText" text="Amend formula">
      <formula>NOT(ISERROR(SEARCH("Amend formula",R731)))</formula>
    </cfRule>
  </conditionalFormatting>
  <conditionalFormatting sqref="S6">
    <cfRule type="containsText" dxfId="0" priority="2" operator="containsText" text="Amend formula">
      <formula>NOT(ISERROR(SEARCH("Amend formula",S6)))</formula>
    </cfRule>
  </conditionalFormatting>
  <pageMargins left="0.70866141732283472" right="0.70866141732283472" top="0.35433070866141736" bottom="0.35433070866141736" header="0.31496062992125984" footer="0.31496062992125984"/>
  <pageSetup paperSize="9" scale="35" orientation="landscape" cellComments="asDisplayed" r:id="rId1"/>
  <rowBreaks count="27" manualBreakCount="27">
    <brk id="13" max="16383" man="1"/>
    <brk id="44" max="16383" man="1"/>
    <brk id="70" max="16383" man="1"/>
    <brk id="96" max="16383" man="1"/>
    <brk id="108" max="16383" man="1"/>
    <brk id="142" max="16383" man="1"/>
    <brk id="176" max="16383" man="1"/>
    <brk id="206" max="16383" man="1"/>
    <brk id="224" max="16383" man="1"/>
    <brk id="238" max="16383" man="1"/>
    <brk id="270" max="16383" man="1"/>
    <brk id="298" max="16383" man="1"/>
    <brk id="310" max="16383" man="1"/>
    <brk id="342" max="16383" man="1"/>
    <brk id="392" max="16383" man="1"/>
    <brk id="425" max="16383" man="1"/>
    <brk id="472" max="16383" man="1"/>
    <brk id="494" max="16383" man="1"/>
    <brk id="509" max="16383" man="1"/>
    <brk id="537" max="16383" man="1"/>
    <brk id="566" max="16383" man="1"/>
    <brk id="593" max="16383" man="1"/>
    <brk id="619" max="16383" man="1"/>
    <brk id="640" max="16383" man="1"/>
    <brk id="654" max="16383" man="1"/>
    <brk id="686" max="16383" man="1"/>
    <brk id="707" max="16383" man="1"/>
  </rowBreaks>
  <colBreaks count="1" manualBreakCount="1">
    <brk id="17" max="104857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metadata xmlns="http://www.objective.com/ecm/document/metadata/FF3C5B18883D4E21973B57C2EEED7FD1" version="1.0.0">
  <systemFields>
    <field name="Objective-Id">
      <value order="0">A23975647</value>
    </field>
    <field name="Objective-Title">
      <value order="0">Draft Budget Proposals - Detailed, Excel Format (English)</value>
    </field>
    <field name="Objective-Description">
      <value order="0"/>
    </field>
    <field name="Objective-CreationStamp">
      <value order="0">2018-10-18T11:47:52Z</value>
    </field>
    <field name="Objective-IsApproved">
      <value order="0">false</value>
    </field>
    <field name="Objective-IsPublished">
      <value order="0">true</value>
    </field>
    <field name="Objective-DatePublished">
      <value order="0">2018-10-22T10:56:50Z</value>
    </field>
    <field name="Objective-ModificationStamp">
      <value order="0">2018-10-22T10:56:50Z</value>
    </field>
    <field name="Objective-Owner">
      <value order="0">Ford, Roger M. (PSG - Strategic Budgeting)</value>
    </field>
    <field name="Objective-Path">
      <value order="0">Objective Global Folder:Business File Plan:Permanent Secretary's Group (PSG):Permanent Secretary's Group (PSG) - Welsh Treasury - Strategic Budgeting:1 - Save:Budget Policy:Draft Budgets:Strategic Budgeting - Draft Budget - Preparation - FY2019-2020:Departmental draft budget - tables</value>
    </field>
    <field name="Objective-Parent">
      <value order="0">Departmental draft budget - tables</value>
    </field>
    <field name="Objective-State">
      <value order="0">Published</value>
    </field>
    <field name="Objective-VersionId">
      <value order="0">vA47698744</value>
    </field>
    <field name="Objective-Version">
      <value order="0">1.0</value>
    </field>
    <field name="Objective-VersionNumber">
      <value order="0">2</value>
    </field>
    <field name="Objective-VersionComment">
      <value order="0">Pake Break Update</value>
    </field>
    <field name="Objective-FileNumber">
      <value order="0">qA1332477</value>
    </field>
    <field name="Objective-Classification">
      <value order="0">Official - Sensitive</value>
    </field>
    <field name="Objective-Caveats">
      <value order="0"/>
    </field>
  </systemFields>
  <catalogues>
    <catalogue name="Document Type Catalogue" type="type" ori="id:cA14">
      <field name="Objective-Language">
        <value order="0">English (eng)</value>
      </field>
      <field name="Objective-Date Acquired">
        <value order="0">2018-10-18T22:59:59Z</value>
      </field>
      <field name="Objective-What to Keep">
        <value order="0">No</value>
      </field>
      <field name="Objective-Official Translation">
        <value order="0"/>
      </field>
      <field name="Objective-Connect Creator">
        <value order="0"/>
      </field>
    </catalogue>
  </catalogues>
</metadat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search Document" ma:contentTypeID="0x010100C32B317B5CB4014E8FDC61FB98CB497501001691EF30252C664DACC3C0168F1FDC81" ma:contentTypeVersion="2" ma:contentTypeDescription="" ma:contentTypeScope="" ma:versionID="4b9f4dfc9464af65365584a1f84c5a7d">
  <xsd:schema xmlns:xsd="http://www.w3.org/2001/XMLSchema" xmlns:xs="http://www.w3.org/2001/XMLSchema" xmlns:p="http://schemas.microsoft.com/office/2006/metadata/properties" xmlns:ns2="a4e7e3ba-90a1-4b0a-844f-73b076486bd6" targetNamespace="http://schemas.microsoft.com/office/2006/metadata/properties" ma:root="true" ma:fieldsID="26b4bade069f48da53fb86344c9f6421" ns2:_="">
    <xsd:import namespace="a4e7e3ba-90a1-4b0a-844f-73b076486bd6"/>
    <xsd:element name="properties">
      <xsd:complexType>
        <xsd:sequence>
          <xsd:element name="documentManagement">
            <xsd:complexType>
              <xsd:all>
                <xsd:element ref="ns2:NAfW_x0020_Language" minOccurs="0"/>
                <xsd:element ref="ns2:Assembly" minOccurs="0"/>
                <xsd:element ref="ns2:Published_x0020_Date" minOccurs="0"/>
                <xsd:element ref="ns2:Research_x0020_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7e3ba-90a1-4b0a-844f-73b076486bd6" elementFormDefault="qualified">
    <xsd:import namespace="http://schemas.microsoft.com/office/2006/documentManagement/types"/>
    <xsd:import namespace="http://schemas.microsoft.com/office/infopath/2007/PartnerControls"/>
    <xsd:element name="NAfW_x0020_Language" ma:index="8" nillable="true" ma:displayName="NAfW Language" ma:default="English" ma:format="Dropdown" ma:internalName="NAfW_x0020_Language">
      <xsd:simpleType>
        <xsd:restriction base="dms:Choice">
          <xsd:enumeration value="English"/>
          <xsd:enumeration value="Welsh"/>
          <xsd:enumeration value="Bilingual"/>
        </xsd:restriction>
      </xsd:simpleType>
    </xsd:element>
    <xsd:element name="Assembly" ma:index="9" nillable="true" ma:displayName="Assembly" ma:default="5" ma:format="Dropdown" ma:internalName="Assembly">
      <xsd:simpleType>
        <xsd:restriction base="dms:Choice">
          <xsd:enumeration value="5"/>
          <xsd:enumeration value="4"/>
          <xsd:enumeration value="3"/>
          <xsd:enumeration value="2"/>
          <xsd:enumeration value="1"/>
        </xsd:restriction>
      </xsd:simpleType>
    </xsd:element>
    <xsd:element name="Published_x0020_Date" ma:index="10" nillable="true" ma:displayName="Published Date" ma:format="DateOnly" ma:internalName="Published_x0020_Date">
      <xsd:simpleType>
        <xsd:restriction base="dms:DateTime"/>
      </xsd:simpleType>
    </xsd:element>
    <xsd:element name="Research_x0020_Category" ma:index="11" nillable="true" ma:displayName="Research Category" ma:format="Dropdown" ma:internalName="Research_x0020_Category">
      <xsd:simpleType>
        <xsd:restriction base="dms:Choice">
          <xsd:enumeration value="Assembly"/>
          <xsd:enumeration value="Budgets"/>
          <xsd:enumeration value="Culture"/>
          <xsd:enumeration value="Europe"/>
          <xsd:enumeration value="Transport"/>
          <xsd:enumeration value="Social Care"/>
          <xsd:enumeration value="Social Justice"/>
          <xsd:enumeration value="Sustainability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search_x0020_Category xmlns="a4e7e3ba-90a1-4b0a-844f-73b076486bd6" xsi:nil="true"/>
    <Published_x0020_Date xmlns="a4e7e3ba-90a1-4b0a-844f-73b076486bd6" xsi:nil="true"/>
    <NAfW_x0020_Language xmlns="a4e7e3ba-90a1-4b0a-844f-73b076486bd6">English</NAfW_x0020_Language>
    <Assembly xmlns="a4e7e3ba-90a1-4b0a-844f-73b076486bd6">5</Assembly>
  </documentManagement>
</p:properties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FF3C5B18883D4E21973B57C2EEED7FD1"/>
  </ds:schemaRefs>
</ds:datastoreItem>
</file>

<file path=customXml/itemProps2.xml><?xml version="1.0" encoding="utf-8"?>
<ds:datastoreItem xmlns:ds="http://schemas.openxmlformats.org/officeDocument/2006/customXml" ds:itemID="{2C502BCE-4C67-43D4-8810-88C2D03CAB13}"/>
</file>

<file path=customXml/itemProps3.xml><?xml version="1.0" encoding="utf-8"?>
<ds:datastoreItem xmlns:ds="http://schemas.openxmlformats.org/officeDocument/2006/customXml" ds:itemID="{5B66F0A8-D990-4365-987B-6EABC2257926}"/>
</file>

<file path=customXml/itemProps4.xml><?xml version="1.0" encoding="utf-8"?>
<ds:datastoreItem xmlns:ds="http://schemas.openxmlformats.org/officeDocument/2006/customXml" ds:itemID="{66E2F6DC-A2CA-420F-824F-19FF72A125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BELs</vt:lpstr>
      <vt:lpstr>BELs!Print_Area</vt:lpstr>
    </vt:vector>
  </TitlesOfParts>
  <Manager/>
  <Company>Welsh Government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Tables Detailed Budget 2019_20_English</dc:title>
  <dc:subject/>
  <dc:creator>Hopkins, Linda (OFMCO - Finance Controls)</dc:creator>
  <cp:keywords/>
  <dc:description/>
  <cp:lastModifiedBy>mccarthyj</cp:lastModifiedBy>
  <cp:revision/>
  <cp:lastPrinted>2018-10-26T06:45:03Z</cp:lastPrinted>
  <dcterms:created xsi:type="dcterms:W3CDTF">2018-10-10T12:38:34Z</dcterms:created>
  <dcterms:modified xsi:type="dcterms:W3CDTF">2018-10-26T06:45:21Z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A23975647</vt:lpwstr>
  </property>
  <property fmtid="{D5CDD505-2E9C-101B-9397-08002B2CF9AE}" pid="4" name="Objective-Title">
    <vt:lpwstr>Draft Budget Proposals - Detailed, Excel Format (English)</vt:lpwstr>
  </property>
  <property fmtid="{D5CDD505-2E9C-101B-9397-08002B2CF9AE}" pid="5" name="Objective-Description">
    <vt:lpwstr/>
  </property>
  <property fmtid="{D5CDD505-2E9C-101B-9397-08002B2CF9AE}" pid="6" name="Objective-CreationStamp">
    <vt:filetime>2018-10-18T11:48:07Z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2018-10-22T10:56:50Z</vt:filetime>
  </property>
  <property fmtid="{D5CDD505-2E9C-101B-9397-08002B2CF9AE}" pid="10" name="Objective-ModificationStamp">
    <vt:filetime>2018-10-22T10:56:50Z</vt:filetime>
  </property>
  <property fmtid="{D5CDD505-2E9C-101B-9397-08002B2CF9AE}" pid="11" name="Objective-Owner">
    <vt:lpwstr>Ford, Roger M. (PSG - Strategic Budgeting)</vt:lpwstr>
  </property>
  <property fmtid="{D5CDD505-2E9C-101B-9397-08002B2CF9AE}" pid="12" name="Objective-Path">
    <vt:lpwstr>Objective Global Folder:Business File Plan:Permanent Secretary's Group (PSG):Permanent Secretary's Group (PSG) - Welsh Treasury - Strategic Budgeting:1 - Save:Budget Policy:Draft Budgets:Strategic Budgeting - Draft Budget - Preparation - FY2019-2020:Depar</vt:lpwstr>
  </property>
  <property fmtid="{D5CDD505-2E9C-101B-9397-08002B2CF9AE}" pid="13" name="Objective-Parent">
    <vt:lpwstr>Departmental draft budget - tables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vA47698744</vt:lpwstr>
  </property>
  <property fmtid="{D5CDD505-2E9C-101B-9397-08002B2CF9AE}" pid="16" name="Objective-Version">
    <vt:lpwstr>1.0</vt:lpwstr>
  </property>
  <property fmtid="{D5CDD505-2E9C-101B-9397-08002B2CF9AE}" pid="17" name="Objective-VersionNumber">
    <vt:r8>2</vt:r8>
  </property>
  <property fmtid="{D5CDD505-2E9C-101B-9397-08002B2CF9AE}" pid="18" name="Objective-VersionComment">
    <vt:lpwstr>Pake Break Update</vt:lpwstr>
  </property>
  <property fmtid="{D5CDD505-2E9C-101B-9397-08002B2CF9AE}" pid="19" name="Objective-FileNumber">
    <vt:lpwstr/>
  </property>
  <property fmtid="{D5CDD505-2E9C-101B-9397-08002B2CF9AE}" pid="20" name="Objective-Classification">
    <vt:lpwstr>[Inherited - Official - Sensitive]</vt:lpwstr>
  </property>
  <property fmtid="{D5CDD505-2E9C-101B-9397-08002B2CF9AE}" pid="21" name="Objective-Caveats">
    <vt:lpwstr/>
  </property>
  <property fmtid="{D5CDD505-2E9C-101B-9397-08002B2CF9AE}" pid="22" name="Objective-Language">
    <vt:lpwstr>English (eng)</vt:lpwstr>
  </property>
  <property fmtid="{D5CDD505-2E9C-101B-9397-08002B2CF9AE}" pid="23" name="Objective-Date Acquired">
    <vt:filetime>2018-10-18T22:59:59Z</vt:filetime>
  </property>
  <property fmtid="{D5CDD505-2E9C-101B-9397-08002B2CF9AE}" pid="24" name="Objective-What to Keep">
    <vt:lpwstr>No</vt:lpwstr>
  </property>
  <property fmtid="{D5CDD505-2E9C-101B-9397-08002B2CF9AE}" pid="25" name="Objective-Official Translation">
    <vt:lpwstr/>
  </property>
  <property fmtid="{D5CDD505-2E9C-101B-9397-08002B2CF9AE}" pid="26" name="Objective-Connect Creator">
    <vt:lpwstr/>
  </property>
  <property fmtid="{D5CDD505-2E9C-101B-9397-08002B2CF9AE}" pid="27" name="Objective-Comment">
    <vt:lpwstr/>
  </property>
  <property fmtid="{D5CDD505-2E9C-101B-9397-08002B2CF9AE}" pid="28" name="Objective-Language [system]">
    <vt:lpwstr>English (eng)</vt:lpwstr>
  </property>
  <property fmtid="{D5CDD505-2E9C-101B-9397-08002B2CF9AE}" pid="29" name="Objective-Date Acquired [system]">
    <vt:filetime>2018-10-17T23:00:00Z</vt:filetime>
  </property>
  <property fmtid="{D5CDD505-2E9C-101B-9397-08002B2CF9AE}" pid="30" name="Objective-What to Keep [system]">
    <vt:lpwstr>No</vt:lpwstr>
  </property>
  <property fmtid="{D5CDD505-2E9C-101B-9397-08002B2CF9AE}" pid="31" name="Objective-Official Translation [system]">
    <vt:lpwstr/>
  </property>
  <property fmtid="{D5CDD505-2E9C-101B-9397-08002B2CF9AE}" pid="32" name="Objective-Connect Creator [system]">
    <vt:lpwstr/>
  </property>
  <property fmtid="{D5CDD505-2E9C-101B-9397-08002B2CF9AE}" pid="33" name="ContentTypeId">
    <vt:lpwstr>0x010100C32B317B5CB4014E8FDC61FB98CB497501001691EF30252C664DACC3C0168F1FDC81</vt:lpwstr>
  </property>
</Properties>
</file>